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DieseArbeitsmappe" defaultThemeVersion="124226"/>
  <mc:AlternateContent xmlns:mc="http://schemas.openxmlformats.org/markup-compatibility/2006">
    <mc:Choice Requires="x15">
      <x15ac:absPath xmlns:x15ac="http://schemas.microsoft.com/office/spreadsheetml/2010/11/ac" url="D:\Mandate\HSH Herkunftszeichen Schweizer Holz\Reglemente und Dokumente\"/>
    </mc:Choice>
  </mc:AlternateContent>
  <xr:revisionPtr revIDLastSave="0" documentId="13_ncr:1_{47C5034C-5561-4313-A8CB-762A2D64CBAD}" xr6:coauthVersionLast="45" xr6:coauthVersionMax="45" xr10:uidLastSave="{00000000-0000-0000-0000-000000000000}"/>
  <bookViews>
    <workbookView xWindow="0" yWindow="0" windowWidth="29040" windowHeight="16200" activeTab="1" xr2:uid="{00000000-000D-0000-FFFF-FFFF00000000}"/>
  </bookViews>
  <sheets>
    <sheet name="Anleitung" sheetId="6" r:id="rId1"/>
    <sheet name="Datenblatt" sheetId="8" r:id="rId2"/>
    <sheet name="Bilanz" sheetId="2" r:id="rId3"/>
  </sheets>
  <definedNames>
    <definedName name="bitte_auswählen">#REF!</definedName>
    <definedName name="HSH_Nutzer" localSheetId="1">#REF!</definedName>
    <definedName name="HSH_Nutzer">Datenblatt!$B$23:$B$50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2" l="1"/>
  <c r="B5" i="2"/>
  <c r="B6" i="2"/>
  <c r="F77" i="2" l="1"/>
  <c r="F74" i="2"/>
  <c r="F70" i="2"/>
  <c r="F61" i="2"/>
  <c r="F57" i="2"/>
  <c r="F51" i="2"/>
  <c r="F45" i="2"/>
  <c r="F36" i="2"/>
  <c r="B10" i="2"/>
  <c r="B9" i="2"/>
  <c r="B4" i="2"/>
  <c r="B3" i="2"/>
  <c r="C85" i="2"/>
  <c r="F88" i="2"/>
  <c r="F16" i="2"/>
  <c r="F17" i="2"/>
  <c r="F18" i="2"/>
  <c r="F19" i="2"/>
  <c r="F20" i="2"/>
  <c r="F23" i="2"/>
  <c r="F24" i="2"/>
  <c r="F25" i="2"/>
  <c r="F26" i="2"/>
  <c r="F27" i="2"/>
  <c r="F30" i="2"/>
  <c r="F31" i="2"/>
  <c r="F32" i="2"/>
  <c r="F33" i="2"/>
  <c r="F34" i="2"/>
  <c r="F37" i="2"/>
  <c r="F38" i="2"/>
  <c r="F39" i="2"/>
  <c r="F40" i="2"/>
  <c r="F87" i="2"/>
  <c r="F86" i="2"/>
  <c r="F80" i="2"/>
  <c r="F79" i="2"/>
  <c r="F78" i="2"/>
  <c r="C77" i="2"/>
  <c r="F75" i="2"/>
  <c r="C74" i="2"/>
  <c r="D74" i="2" s="1"/>
  <c r="F72" i="2"/>
  <c r="F71" i="2"/>
  <c r="C70" i="2"/>
  <c r="D70" i="2" s="1"/>
  <c r="F65" i="2"/>
  <c r="F64" i="2"/>
  <c r="F63" i="2"/>
  <c r="F62" i="2"/>
  <c r="C61" i="2"/>
  <c r="D61" i="2" s="1"/>
  <c r="F59" i="2"/>
  <c r="F58" i="2"/>
  <c r="C57" i="2"/>
  <c r="D57" i="2" s="1"/>
  <c r="F55" i="2"/>
  <c r="F54" i="2"/>
  <c r="F53" i="2"/>
  <c r="F52" i="2"/>
  <c r="C51" i="2"/>
  <c r="D51" i="2" s="1"/>
  <c r="F49" i="2"/>
  <c r="F48" i="2"/>
  <c r="F47" i="2"/>
  <c r="F46" i="2"/>
  <c r="C45" i="2"/>
  <c r="C36" i="2"/>
  <c r="C29" i="2"/>
  <c r="C22" i="2"/>
  <c r="D22" i="2" s="1"/>
  <c r="C15" i="2"/>
  <c r="D15" i="2" s="1"/>
  <c r="F22" i="2" l="1"/>
  <c r="F81" i="2"/>
  <c r="F89" i="2"/>
  <c r="C90" i="2"/>
  <c r="D85" i="2"/>
  <c r="D90" i="2" s="1"/>
  <c r="D45" i="2"/>
  <c r="D77" i="2"/>
  <c r="D36" i="2"/>
  <c r="D29" i="2"/>
  <c r="C82" i="2"/>
  <c r="D82" i="2" s="1"/>
  <c r="F73" i="2"/>
  <c r="F76" i="2"/>
  <c r="F56" i="2"/>
  <c r="C67" i="2"/>
  <c r="D67" i="2" s="1"/>
  <c r="F66" i="2"/>
  <c r="F50" i="2"/>
  <c r="F60" i="2"/>
  <c r="F41" i="2"/>
  <c r="C42" i="2"/>
  <c r="F28" i="2"/>
  <c r="F35" i="2"/>
  <c r="F29" i="2" s="1"/>
  <c r="F21" i="2"/>
  <c r="F15" i="2" s="1"/>
  <c r="D42" i="2" l="1"/>
  <c r="E90" i="2"/>
  <c r="F85" i="2"/>
  <c r="E82" i="2"/>
  <c r="F82" i="2" s="1"/>
  <c r="C92" i="2"/>
  <c r="D92" i="2" s="1"/>
  <c r="E67" i="2"/>
  <c r="F67" i="2" s="1"/>
  <c r="E42" i="2"/>
  <c r="F42" i="2" s="1"/>
  <c r="F90" i="2" l="1"/>
  <c r="E92" i="2"/>
  <c r="F92" i="2" l="1"/>
</calcChain>
</file>

<file path=xl/sharedStrings.xml><?xml version="1.0" encoding="utf-8"?>
<sst xmlns="http://schemas.openxmlformats.org/spreadsheetml/2006/main" count="203" uniqueCount="120">
  <si>
    <t>Bauteil</t>
  </si>
  <si>
    <t>Konstruktion</t>
  </si>
  <si>
    <t>Innere Bekleidungen</t>
  </si>
  <si>
    <t>Äussere Bekleidungen</t>
  </si>
  <si>
    <t>Dämmungen</t>
  </si>
  <si>
    <t>Total Konstruktion</t>
  </si>
  <si>
    <t>Total innere Bekleidungen</t>
  </si>
  <si>
    <t>Total äussere Bekleidungen</t>
  </si>
  <si>
    <t>Firma</t>
  </si>
  <si>
    <t>Objekt</t>
  </si>
  <si>
    <t>Menge
[m³]</t>
  </si>
  <si>
    <t>Gewicht
[to]</t>
  </si>
  <si>
    <t>Mail/Tel.</t>
  </si>
  <si>
    <t xml:space="preserve">   Dächer</t>
  </si>
  <si>
    <t xml:space="preserve">   Decken</t>
  </si>
  <si>
    <t xml:space="preserve">   Wände</t>
  </si>
  <si>
    <t>Kontaktpers.</t>
  </si>
  <si>
    <r>
      <t>Bezeichnung</t>
    </r>
    <r>
      <rPr>
        <vertAlign val="superscript"/>
        <sz val="10"/>
        <color theme="0"/>
        <rFont val="Arial"/>
        <family val="2"/>
      </rPr>
      <t>1</t>
    </r>
  </si>
  <si>
    <r>
      <t>Spez. Gewicht</t>
    </r>
    <r>
      <rPr>
        <b/>
        <vertAlign val="superscript"/>
        <sz val="10"/>
        <color theme="0"/>
        <rFont val="Arial"/>
        <family val="2"/>
      </rPr>
      <t>2</t>
    </r>
    <r>
      <rPr>
        <b/>
        <sz val="10"/>
        <color theme="0"/>
        <rFont val="Arial"/>
        <family val="2"/>
      </rPr>
      <t xml:space="preserve">
[kg/m³]</t>
    </r>
  </si>
  <si>
    <t xml:space="preserve">   Stützen, Streben, Träger</t>
  </si>
  <si>
    <t xml:space="preserve">   Böden</t>
  </si>
  <si>
    <t xml:space="preserve">   Fassaden</t>
  </si>
  <si>
    <t xml:space="preserve">   Böden (Terrassenroste)</t>
  </si>
  <si>
    <t>Total Dämmung</t>
  </si>
  <si>
    <t>TOTAL EINZELOBJEKT</t>
  </si>
  <si>
    <t>Hinweis zum Erstellen der Holzbilanz</t>
  </si>
  <si>
    <t>-</t>
  </si>
  <si>
    <t>Mühlebachstrasse 8</t>
  </si>
  <si>
    <t>Telefon: 044 267 47 77</t>
  </si>
  <si>
    <t>Fax: 044 267 47 89</t>
  </si>
  <si>
    <t>Ausgezeichnet werden können alle Bauwerke in Holz: Ein- und Mehrfamilienhäuser, Überbauungen, Industrie- und Landwirtschaftsgebäude, öffentliche Gebäude, (Sport)-Hallen, Verwaltungsgebäude, Brücken, etc. Es gibt drei Varianten der HSH-Objektauszeichnung:</t>
  </si>
  <si>
    <t>z.B. Vollholz</t>
  </si>
  <si>
    <t>z.B. Brettschichtholz</t>
  </si>
  <si>
    <t>z.B. Massivholzplatten</t>
  </si>
  <si>
    <t>z.B. Dreischichtplatten</t>
  </si>
  <si>
    <t>z.B. OSB-Platten</t>
  </si>
  <si>
    <t>z.B. Innentäfer</t>
  </si>
  <si>
    <t>z.B. Bodenriemen</t>
  </si>
  <si>
    <t>z.B. Parkett</t>
  </si>
  <si>
    <t>z.B. Holzwerkstoffplatten</t>
  </si>
  <si>
    <t>z.B. Aussenschalung</t>
  </si>
  <si>
    <t>z.B. Terrassenrostbretter</t>
  </si>
  <si>
    <t>z.B. Dachschalung</t>
  </si>
  <si>
    <t>z.B. Dachrandabschlüsse</t>
  </si>
  <si>
    <t>1) Beispiel-Bezeichnungen bitte überschreiben oder löschen.</t>
  </si>
  <si>
    <t>z.B. Fenster</t>
  </si>
  <si>
    <t>z.B. Holzfaserplatten Wand</t>
  </si>
  <si>
    <t>z.B. Holzfaserplatten Decke</t>
  </si>
  <si>
    <t>z.B. Holzfaserplatten Dach</t>
  </si>
  <si>
    <t>*) Die Aufnahme von Holzfaserdämmstoffen in die Bilanz ist fakultativ; wenn diese aus Schweizer Holz bestehen, ist es zu empfehlen. Dämmstoffe, die auf Altpapier basieren (z.B. Isofloc), fliessen nicht in die Bilanz ein, da deren Herkunft nicht definiert werden kann.</t>
  </si>
  <si>
    <t>In den Berechnungsvorlagen sind bereits Bauteilbezeichnungen als Beispiele eingetragen. Diese sind zu überschrieben oder ggf. zu löschen.</t>
  </si>
  <si>
    <t>Die als „Kontaktperson“ genannte Person bestätigt, dass das Bilanzformular wahrheitsgetreu und vollständig ausgefüllt worden ist und die Herkunft von Schweizerholz-Produkten (inkl. Mengenanteil) von den Lieferanten bestätigt worden ist.</t>
  </si>
  <si>
    <t>Datenblatt zur Objektbilanz</t>
  </si>
  <si>
    <t>Objektbezeichnung</t>
  </si>
  <si>
    <t>Bauherrschaft</t>
  </si>
  <si>
    <t>Adresse</t>
  </si>
  <si>
    <t>PLZ/Ort</t>
  </si>
  <si>
    <t>Kanton</t>
  </si>
  <si>
    <t>Verantwortlich für die Holzbilanz</t>
  </si>
  <si>
    <t>Kontaktperson</t>
  </si>
  <si>
    <t>bitte auswählen</t>
  </si>
  <si>
    <t>Mail/Telefon</t>
  </si>
  <si>
    <t>Name/Organisation</t>
  </si>
  <si>
    <t>Details zum Objekt</t>
  </si>
  <si>
    <t>Holzbauunternehmen</t>
  </si>
  <si>
    <t>Architekt</t>
  </si>
  <si>
    <t>Holzbauingenieur</t>
  </si>
  <si>
    <t>Realisierungsjahr</t>
  </si>
  <si>
    <t>sonst. Unternehmen</t>
  </si>
  <si>
    <t>Objektbeschreibung
(Bauweise, Architektur,
Herausforderungen,
spezielles, etc.)</t>
  </si>
  <si>
    <t>Bemerkungen</t>
  </si>
  <si>
    <t>Die Berechnung der Holzbilanz erfolgt nach:</t>
  </si>
  <si>
    <t>Die unterzeichnende Person bestätigt die Richtigkeit und Vollständigkeit der oben gemachten Angaben und der</t>
  </si>
  <si>
    <t>Ort und Datum</t>
  </si>
  <si>
    <t>Unterschrift und Firmenstempel</t>
  </si>
  <si>
    <t>Bauherr</t>
  </si>
  <si>
    <t>Antragsteller</t>
  </si>
  <si>
    <t>Berechnung der Holzbilanz gemäss Reglement. Sie nimmt zur Kenntnis, dass allfällige Kosten von der</t>
  </si>
  <si>
    <t>beantragenden Person/Firma getragen werden müssen, die durch Falschaussagen entstehen können.</t>
  </si>
  <si>
    <t>(evtl. in separatem Dokument)</t>
  </si>
  <si>
    <t>**) Während der Übergangsfrist bis Ende 2018 kann es auch nachgewiesenes Schweizer Holz ohne HSH-Label sein.</t>
  </si>
  <si>
    <t>Die Berechnung der Holzbilanz und des Schweizerholz-Anteiles hat mit der Excel-Berechungsvorlagen zu erfolgen. Es gibt zwei Berechnungsmethoden, einmal nach Gewichts- und einmal nach Volumen-Prozenten:</t>
  </si>
  <si>
    <r>
      <rPr>
        <b/>
        <sz val="10"/>
        <color theme="1"/>
        <rFont val="Arial"/>
        <family val="2"/>
      </rPr>
      <t>Berechnungsmethode nach Volumen-Prozenten</t>
    </r>
    <r>
      <rPr>
        <sz val="10"/>
        <color theme="1"/>
        <rFont val="Arial"/>
        <family val="2"/>
      </rPr>
      <t>: Wenn hauptsächlich Massivholz und ähnlich schwere Holzwerkstoffe in die Bilanz einfliessen, kann diese einfachere Methode gewählt werden. In diesem Fall kann die Spalte E "Spez. Gewicht" in der Vorlage frei gelassen werden.</t>
    </r>
  </si>
  <si>
    <t>Dieses Datenblatt ist zusammen mit der Holzbilanz und den Dokumenten, die die Holzherkunft belegen,</t>
  </si>
  <si>
    <t>Methode</t>
  </si>
  <si>
    <t>Hersteller/Lieferant [Firmenname/Ort]</t>
  </si>
  <si>
    <t>Anteil CH/HSH-Holz [%]</t>
  </si>
  <si>
    <r>
      <rPr>
        <b/>
        <sz val="10"/>
        <color theme="1"/>
        <rFont val="Arial"/>
        <family val="2"/>
      </rPr>
      <t>Berechnungsmethode nach Gewichts-Prozenten</t>
    </r>
    <r>
      <rPr>
        <sz val="10"/>
        <color theme="1"/>
        <rFont val="Arial"/>
        <family val="2"/>
      </rPr>
      <t>: Wenn ein hoher Anteil an Holzwerkstoffen mit abweichender Dichte in die Bilanz einfliesst (z.B. Holzfaserdämmstoffe), ist diese Methode zu wählen. In Spalte E "Spez. Gewicht" der Vorlage ist dann das spezifische Gewicht aller Produkte in kg/m³ einzugeben. Falls das spezifische Gewicht eines Baustoffes nicht bekannt ist, resp. vom Lieferanten nicht angegeben wird, kann mit den Richtwerten in der Berechnungsvorlage gerechnet werden.</t>
    </r>
  </si>
  <si>
    <t>Fichte/Tanne/Kiefer</t>
  </si>
  <si>
    <t>Lärche</t>
  </si>
  <si>
    <t>Buche/Eiche/Esche</t>
  </si>
  <si>
    <t>Spanplatte/MDF/OSB</t>
  </si>
  <si>
    <t>Holzfaserdämmplatte</t>
  </si>
  <si>
    <t>angegeben wird, kann mit folgenden Richtwerten gerechnet werden:</t>
  </si>
  <si>
    <t>2) Nur eintragen, wenn Berechnungsmethode nach Gewichts-Prozenten gewählt wurde. Wenn das spez. Gewicht eines Baustoffes nicht bekannt ist, resp. vom Lieferanten nicht</t>
  </si>
  <si>
    <t>Objekt-Auszeichnungen mit dem Label Schweizer Holz</t>
  </si>
  <si>
    <t>Die Holzbilanz ist (gem. Leitfaden) zusammen mit dem Datenblatt und den Unterlagen, welche die Holzherkunft belegen, zu archivieren und ggf. bei Lignum einzureichen. Muss die Bilanz von Lignum kontrolliert werden, darf das eingereichte Objekt darf erst dann mit dem Label Schweizer Holz in Verbindung gebracht werden, wenn eine Bestätigung seitens der HSH-Geschäftsstelle vorliegt.</t>
  </si>
  <si>
    <t>Wir freuen uns, dass Sie Ihr Objekt mit dem Label Schweizer Holz auszeichnen lassen wollen und bedanken uns im Namen der Schweizer Wald- und Holzwirtschaft für Ihr Engagement zu Gunsten von Schweizer Holz.</t>
  </si>
  <si>
    <t>Für diese Auszeichnung ist mittels dieser Vorlage die Holzbilanz zu erstellen und das Datenblatt auszufüllen. Bitte beachten Sie hierbei die nachfolgenden Hinweise, das Reglement und den Leitfaden für Objektauszeichnungen (www.holz-bois-legno.ch/de/arbeiten-mit-holz/label-schweizer-holz/objektauszeichnungen)</t>
  </si>
  <si>
    <t>Gerne steht Ihnen unser Team bei weiteren Fragen und Unklarheiten zur Verfügung:</t>
  </si>
  <si>
    <t>Mail: info@holz-bois-legno.ch</t>
  </si>
  <si>
    <t>Label-Nutzer?</t>
  </si>
  <si>
    <t>Muss das Objekt von der Geschäftsstelle genehmigt werden (vgl. Leitfaden Objektauszeichnung),</t>
  </si>
  <si>
    <t>Label Schweizer Holz-Bilanz für Einzelobjekte</t>
  </si>
  <si>
    <t>Labelvergabe für</t>
  </si>
  <si>
    <t>Varianten und Bedingungen zur Erlangung des Labels für Objektauszeichnungen</t>
  </si>
  <si>
    <r>
      <rPr>
        <b/>
        <sz val="10"/>
        <color theme="1"/>
        <rFont val="Arial"/>
        <family val="2"/>
      </rPr>
      <t>Tragwerk</t>
    </r>
    <r>
      <rPr>
        <sz val="10"/>
        <color theme="1"/>
        <rFont val="Arial"/>
        <family val="2"/>
      </rPr>
      <t>: Hier fliessen alle verbauten Holzprodukte (Massivholz und Holzwerkstoffe) der primären Tragwerksstruktur in die Bilanz ein, Bedingung ist ein Mindestanteil von 80% gelabeltem Holz**.</t>
    </r>
  </si>
  <si>
    <r>
      <rPr>
        <b/>
        <sz val="10"/>
        <color theme="1"/>
        <rFont val="Arial"/>
        <family val="2"/>
      </rPr>
      <t>Fassade</t>
    </r>
    <r>
      <rPr>
        <sz val="10"/>
        <color theme="1"/>
        <rFont val="Arial"/>
        <family val="2"/>
      </rPr>
      <t>: Hier wird lediglich die sichtbare Holzoberfläche betrachtet, Bedingung ist ein Mindestanteil von 80%** gelabeltem Holz.</t>
    </r>
  </si>
  <si>
    <r>
      <rPr>
        <b/>
        <sz val="10"/>
        <color theme="1"/>
        <rFont val="Arial"/>
        <family val="2"/>
      </rPr>
      <t>Gesamt-Objekt</t>
    </r>
    <r>
      <rPr>
        <sz val="10"/>
        <color theme="1"/>
        <rFont val="Arial"/>
        <family val="2"/>
      </rPr>
      <t>: Hier fliessen alle verbauten Holzprodukte eines Objektes in die Bilanz ein, neben Massivholz auch Holzwerkstoffe* wie Massivholzplatten, OSB-, Span- und MDF-Platten, Sperrholz, etc. Bedingung ist ein Mindestanteil von 80% gelabeltem Holz** (Gewichts- oder Volumenprozente). Es ist wünschenswert, dass auch die sichtbaren Bauteile, wie Fassade und Innentäfer, Produkte bestehen, die das Label Schweizer Holz tragen.</t>
    </r>
  </si>
  <si>
    <t>Marketing Schweizer Holz</t>
  </si>
  <si>
    <t>c/o Lignum, Holzwirtschaft Schweiz</t>
  </si>
  <si>
    <t>8008 Zürich</t>
  </si>
  <si>
    <t>Label-Mitglied</t>
  </si>
  <si>
    <t>Für das eingerechte Objekt beantragen wir eine Auszeichnung mit dem Label Schweizer Holz für:</t>
  </si>
  <si>
    <t>Für das Objekt wünschen wir (mit Kostenfolge):</t>
  </si>
  <si>
    <t>Objekt-Plakette</t>
  </si>
  <si>
    <t>Eintrag bei holz-objekt.org</t>
  </si>
  <si>
    <t>zu archivieren, resp. bei der Geschäftsstelle "Marketing Schweizer Holz" einzureichen.</t>
  </si>
  <si>
    <t>darf es erst nach erfolgter Freigabe mit dem Label Schweizer Holz in Verbindung gesetzt werden.</t>
  </si>
  <si>
    <t>Label-Mitgliedschaft?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</si>
</sst>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quot;m³&quot;"/>
    <numFmt numFmtId="166" formatCode="#,##0\ &quot;kg/m³&quot;"/>
    <numFmt numFmtId="167" formatCode="0.0%"/>
    <numFmt numFmtId="168" formatCode="#,##0.0\ &quot;t&quot;"/>
  </numFmts>
  <fonts count="19" x14ac:knownFonts="1">
    <font>
      <sz val="11"/>
      <color theme="1"/>
      <name val="Calibri"/>
      <family val="2"/>
      <scheme val="minor"/>
    </font>
    <font>
      <sz val="10"/>
      <color theme="1"/>
      <name val="Arial"/>
      <family val="2"/>
    </font>
    <font>
      <b/>
      <sz val="11"/>
      <color theme="1"/>
      <name val="Arial"/>
      <family val="2"/>
    </font>
    <font>
      <b/>
      <sz val="10"/>
      <color theme="1"/>
      <name val="Arial"/>
      <family val="2"/>
    </font>
    <font>
      <b/>
      <sz val="12"/>
      <color theme="1"/>
      <name val="Arial"/>
      <family val="2"/>
    </font>
    <font>
      <sz val="11"/>
      <color theme="1"/>
      <name val="Calibri"/>
      <family val="2"/>
      <scheme val="minor"/>
    </font>
    <font>
      <b/>
      <sz val="10"/>
      <color theme="0"/>
      <name val="Arial"/>
      <family val="2"/>
    </font>
    <font>
      <vertAlign val="superscript"/>
      <sz val="10"/>
      <color theme="0"/>
      <name val="Arial"/>
      <family val="2"/>
    </font>
    <font>
      <b/>
      <vertAlign val="superscript"/>
      <sz val="10"/>
      <color theme="0"/>
      <name val="Arial"/>
      <family val="2"/>
    </font>
    <font>
      <sz val="9"/>
      <color theme="1"/>
      <name val="Arial"/>
      <family val="2"/>
    </font>
    <font>
      <sz val="10"/>
      <color theme="0"/>
      <name val="Arial"/>
      <family val="2"/>
    </font>
    <font>
      <i/>
      <sz val="9"/>
      <color theme="1"/>
      <name val="Arial"/>
      <family val="2"/>
    </font>
    <font>
      <sz val="11"/>
      <color theme="1"/>
      <name val="Arial"/>
      <family val="2"/>
    </font>
    <font>
      <sz val="12"/>
      <color theme="1"/>
      <name val="Arial"/>
      <family val="2"/>
    </font>
    <font>
      <i/>
      <sz val="8"/>
      <color theme="1"/>
      <name val="Arial"/>
      <family val="2"/>
    </font>
    <font>
      <sz val="5"/>
      <color theme="1"/>
      <name val="Arial"/>
      <family val="2"/>
    </font>
    <font>
      <sz val="7"/>
      <color theme="1"/>
      <name val="Arial"/>
      <family val="2"/>
    </font>
    <font>
      <b/>
      <sz val="12"/>
      <color rgb="FFFF0000"/>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5"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67">
    <xf numFmtId="0" fontId="0" fillId="0" borderId="0" xfId="0"/>
    <xf numFmtId="0" fontId="4" fillId="2" borderId="0" xfId="0" applyFont="1" applyFill="1"/>
    <xf numFmtId="0" fontId="1" fillId="2" borderId="0" xfId="0" applyFont="1" applyFill="1"/>
    <xf numFmtId="0" fontId="3" fillId="2" borderId="0" xfId="0" applyFont="1" applyFill="1" applyAlignment="1">
      <alignment vertical="center"/>
    </xf>
    <xf numFmtId="0" fontId="3" fillId="2" borderId="0" xfId="0" applyFont="1" applyFill="1"/>
    <xf numFmtId="1" fontId="3" fillId="2" borderId="0" xfId="0" applyNumberFormat="1" applyFont="1" applyFill="1" applyBorder="1"/>
    <xf numFmtId="164" fontId="1" fillId="2" borderId="0" xfId="0" applyNumberFormat="1" applyFont="1" applyFill="1"/>
    <xf numFmtId="0" fontId="3" fillId="2" borderId="0" xfId="0" applyFont="1" applyFill="1" applyAlignment="1">
      <alignment horizontal="right" vertical="top"/>
    </xf>
    <xf numFmtId="164" fontId="10" fillId="2" borderId="0" xfId="0" applyNumberFormat="1" applyFont="1" applyFill="1"/>
    <xf numFmtId="0" fontId="1" fillId="2" borderId="0" xfId="0" applyFont="1" applyFill="1" applyAlignment="1">
      <alignment vertical="center"/>
    </xf>
    <xf numFmtId="0" fontId="9" fillId="2" borderId="0" xfId="0" applyFont="1" applyFill="1"/>
    <xf numFmtId="0" fontId="11" fillId="2" borderId="0" xfId="0" applyFont="1" applyFill="1"/>
    <xf numFmtId="166" fontId="11" fillId="2" borderId="0" xfId="0" applyNumberFormat="1" applyFont="1" applyFill="1"/>
    <xf numFmtId="0" fontId="11" fillId="2" borderId="0" xfId="0" applyFont="1" applyFill="1" applyAlignment="1">
      <alignment vertical="top"/>
    </xf>
    <xf numFmtId="166" fontId="11" fillId="2" borderId="0" xfId="0" applyNumberFormat="1" applyFont="1" applyFill="1" applyAlignment="1">
      <alignment vertical="top"/>
    </xf>
    <xf numFmtId="0" fontId="13" fillId="2" borderId="0" xfId="0" applyFont="1" applyFill="1" applyAlignment="1">
      <alignment vertical="top"/>
    </xf>
    <xf numFmtId="0" fontId="1" fillId="2" borderId="0" xfId="0" applyFont="1" applyFill="1" applyAlignment="1">
      <alignment vertical="top"/>
    </xf>
    <xf numFmtId="0" fontId="2" fillId="2" borderId="0" xfId="0" applyFont="1" applyFill="1" applyAlignment="1">
      <alignment horizontal="left" vertical="top"/>
    </xf>
    <xf numFmtId="0" fontId="12" fillId="2" borderId="0" xfId="0" applyFont="1" applyFill="1" applyAlignment="1">
      <alignment vertical="top"/>
    </xf>
    <xf numFmtId="0" fontId="1" fillId="2" borderId="0" xfId="0" applyFont="1" applyFill="1" applyAlignment="1">
      <alignment horizontal="left" vertical="top"/>
    </xf>
    <xf numFmtId="0" fontId="1" fillId="2" borderId="0" xfId="0" quotePrefix="1" applyFont="1" applyFill="1" applyAlignment="1">
      <alignment horizontal="right" vertical="top"/>
    </xf>
    <xf numFmtId="0" fontId="1" fillId="2" borderId="0" xfId="0" applyFont="1" applyFill="1" applyBorder="1"/>
    <xf numFmtId="0" fontId="2" fillId="2" borderId="0" xfId="0" applyFont="1" applyFill="1"/>
    <xf numFmtId="0" fontId="1" fillId="2" borderId="0" xfId="0" applyFont="1" applyFill="1" applyAlignment="1"/>
    <xf numFmtId="0" fontId="1" fillId="2" borderId="0" xfId="0" applyFont="1" applyFill="1" applyAlignment="1">
      <alignment vertical="top" wrapText="1"/>
    </xf>
    <xf numFmtId="0" fontId="1" fillId="2" borderId="0" xfId="0" applyFont="1" applyFill="1" applyProtection="1"/>
    <xf numFmtId="0" fontId="3" fillId="2" borderId="0" xfId="0" applyNumberFormat="1" applyFont="1" applyFill="1" applyBorder="1" applyAlignment="1" applyProtection="1">
      <alignment horizontal="left"/>
    </xf>
    <xf numFmtId="49" fontId="3" fillId="2" borderId="0" xfId="0" applyNumberFormat="1" applyFont="1" applyFill="1" applyBorder="1" applyAlignment="1" applyProtection="1">
      <alignment horizontal="left"/>
    </xf>
    <xf numFmtId="0" fontId="1" fillId="2" borderId="0" xfId="0" applyNumberFormat="1" applyFont="1" applyFill="1" applyBorder="1" applyAlignment="1" applyProtection="1">
      <alignment horizontal="left"/>
    </xf>
    <xf numFmtId="49" fontId="1" fillId="2" borderId="0" xfId="0" applyNumberFormat="1" applyFont="1" applyFill="1" applyBorder="1" applyAlignment="1" applyProtection="1">
      <alignment horizontal="left"/>
    </xf>
    <xf numFmtId="0" fontId="1" fillId="2" borderId="0" xfId="0" applyFont="1" applyFill="1" applyBorder="1" applyProtection="1"/>
    <xf numFmtId="0" fontId="1" fillId="2" borderId="0" xfId="0" applyFont="1" applyFill="1" applyAlignment="1">
      <alignment horizontal="left"/>
    </xf>
    <xf numFmtId="0" fontId="3" fillId="2" borderId="0" xfId="0" applyFont="1" applyFill="1" applyAlignment="1">
      <alignment horizontal="left"/>
    </xf>
    <xf numFmtId="0" fontId="1" fillId="3" borderId="2" xfId="0" applyFont="1" applyFill="1" applyBorder="1" applyAlignment="1" applyProtection="1">
      <alignment horizontal="left"/>
      <protection locked="0"/>
    </xf>
    <xf numFmtId="0" fontId="1" fillId="2" borderId="0" xfId="0" applyFont="1" applyFill="1" applyBorder="1" applyAlignment="1" applyProtection="1">
      <alignment horizontal="left"/>
    </xf>
    <xf numFmtId="0" fontId="16" fillId="2" borderId="0" xfId="0" applyFont="1" applyFill="1" applyAlignment="1">
      <alignment horizontal="right" vertical="top"/>
    </xf>
    <xf numFmtId="0" fontId="6" fillId="4" borderId="1" xfId="0" applyFont="1" applyFill="1" applyBorder="1" applyAlignment="1">
      <alignment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65" fontId="1" fillId="3" borderId="3" xfId="0" applyNumberFormat="1" applyFont="1" applyFill="1" applyBorder="1" applyProtection="1">
      <protection locked="0"/>
    </xf>
    <xf numFmtId="167" fontId="1" fillId="3" borderId="3" xfId="1" applyNumberFormat="1" applyFont="1" applyFill="1" applyBorder="1" applyProtection="1">
      <protection locked="0"/>
    </xf>
    <xf numFmtId="166" fontId="1" fillId="3" borderId="3" xfId="0" applyNumberFormat="1" applyFont="1" applyFill="1" applyBorder="1" applyProtection="1">
      <protection locked="0"/>
    </xf>
    <xf numFmtId="168" fontId="1" fillId="3" borderId="3" xfId="0" applyNumberFormat="1" applyFont="1" applyFill="1" applyBorder="1"/>
    <xf numFmtId="168" fontId="1" fillId="3" borderId="4" xfId="0" applyNumberFormat="1" applyFont="1" applyFill="1" applyBorder="1"/>
    <xf numFmtId="165" fontId="1" fillId="3" borderId="4" xfId="0" applyNumberFormat="1" applyFont="1" applyFill="1" applyBorder="1" applyProtection="1">
      <protection locked="0"/>
    </xf>
    <xf numFmtId="167" fontId="1" fillId="3" borderId="4" xfId="1" applyNumberFormat="1" applyFont="1" applyFill="1" applyBorder="1" applyProtection="1">
      <protection locked="0"/>
    </xf>
    <xf numFmtId="0" fontId="3" fillId="5" borderId="2" xfId="0" applyFont="1" applyFill="1" applyBorder="1" applyAlignment="1" applyProtection="1">
      <alignment horizontal="left"/>
      <protection locked="0"/>
    </xf>
    <xf numFmtId="0" fontId="1" fillId="5" borderId="2" xfId="0" applyFont="1" applyFill="1" applyBorder="1" applyAlignment="1" applyProtection="1">
      <alignment horizontal="left"/>
      <protection locked="0"/>
    </xf>
    <xf numFmtId="0" fontId="17" fillId="2" borderId="0" xfId="0" applyFont="1" applyFill="1" applyAlignment="1">
      <alignment horizontal="left" vertical="top"/>
    </xf>
    <xf numFmtId="0" fontId="18" fillId="2" borderId="0" xfId="0" applyFont="1" applyFill="1"/>
    <xf numFmtId="165" fontId="3" fillId="5" borderId="5" xfId="0" applyNumberFormat="1" applyFont="1" applyFill="1" applyBorder="1" applyAlignment="1"/>
    <xf numFmtId="167" fontId="3" fillId="5" borderId="6" xfId="1" applyNumberFormat="1" applyFont="1" applyFill="1" applyBorder="1" applyAlignment="1"/>
    <xf numFmtId="167" fontId="3" fillId="5" borderId="2" xfId="1" applyNumberFormat="1" applyFont="1" applyFill="1" applyBorder="1" applyAlignment="1"/>
    <xf numFmtId="165" fontId="1" fillId="5" borderId="7" xfId="0" applyNumberFormat="1" applyFont="1" applyFill="1" applyBorder="1" applyAlignment="1"/>
    <xf numFmtId="167" fontId="3" fillId="5" borderId="8" xfId="1" applyNumberFormat="1" applyFont="1" applyFill="1" applyBorder="1" applyAlignment="1"/>
    <xf numFmtId="168" fontId="1" fillId="5" borderId="8" xfId="1" applyNumberFormat="1" applyFont="1" applyFill="1" applyBorder="1" applyAlignment="1"/>
    <xf numFmtId="167" fontId="3" fillId="5" borderId="9" xfId="1" applyNumberFormat="1" applyFont="1" applyFill="1" applyBorder="1" applyAlignment="1"/>
    <xf numFmtId="165" fontId="1" fillId="5" borderId="7" xfId="0" applyNumberFormat="1" applyFont="1" applyFill="1" applyBorder="1" applyAlignment="1">
      <alignment vertical="center"/>
    </xf>
    <xf numFmtId="167" fontId="3" fillId="5" borderId="8" xfId="1" applyNumberFormat="1" applyFont="1" applyFill="1" applyBorder="1" applyAlignment="1">
      <alignment vertical="center"/>
    </xf>
    <xf numFmtId="168" fontId="1" fillId="5" borderId="8" xfId="1" applyNumberFormat="1" applyFont="1" applyFill="1" applyBorder="1" applyAlignment="1">
      <alignment vertical="center"/>
    </xf>
    <xf numFmtId="167" fontId="3" fillId="5" borderId="9" xfId="1" applyNumberFormat="1" applyFont="1" applyFill="1" applyBorder="1" applyAlignment="1">
      <alignment vertical="center"/>
    </xf>
    <xf numFmtId="0" fontId="1" fillId="2" borderId="0" xfId="0" applyFont="1" applyFill="1" applyAlignment="1">
      <alignment horizontal="left" vertical="top" wrapText="1"/>
    </xf>
    <xf numFmtId="0" fontId="14" fillId="2" borderId="0" xfId="0" applyFont="1" applyFill="1" applyAlignment="1">
      <alignment vertical="top" wrapText="1"/>
    </xf>
    <xf numFmtId="0" fontId="14" fillId="2" borderId="0" xfId="0" applyFont="1" applyFill="1" applyAlignment="1">
      <alignment vertical="top"/>
    </xf>
    <xf numFmtId="0" fontId="1" fillId="5" borderId="2" xfId="0" applyFont="1" applyFill="1" applyBorder="1" applyAlignment="1" applyProtection="1">
      <alignment horizontal="left" vertical="top"/>
      <protection locked="0"/>
    </xf>
    <xf numFmtId="0" fontId="15" fillId="2" borderId="0" xfId="0" applyFont="1" applyFill="1" applyAlignment="1">
      <alignment horizontal="right"/>
    </xf>
    <xf numFmtId="0" fontId="18" fillId="2" borderId="0" xfId="0" applyFont="1" applyFill="1"/>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304801</xdr:colOff>
      <xdr:row>0</xdr:row>
      <xdr:rowOff>161925</xdr:rowOff>
    </xdr:from>
    <xdr:to>
      <xdr:col>3</xdr:col>
      <xdr:colOff>336351</xdr:colOff>
      <xdr:row>3</xdr:row>
      <xdr:rowOff>9525</xdr:rowOff>
    </xdr:to>
    <xdr:pic>
      <xdr:nvPicPr>
        <xdr:cNvPr id="3" name="Grafik 2">
          <a:extLst>
            <a:ext uri="{FF2B5EF4-FFF2-40B4-BE49-F238E27FC236}">
              <a16:creationId xmlns:a16="http://schemas.microsoft.com/office/drawing/2014/main" id="{A1BBE822-79AA-4A29-949F-D2EB4C2A5C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3451" y="161925"/>
          <a:ext cx="1460300"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2133600</xdr:colOff>
      <xdr:row>0</xdr:row>
      <xdr:rowOff>142875</xdr:rowOff>
    </xdr:from>
    <xdr:to>
      <xdr:col>8</xdr:col>
      <xdr:colOff>2975</xdr:colOff>
      <xdr:row>3</xdr:row>
      <xdr:rowOff>57150</xdr:rowOff>
    </xdr:to>
    <xdr:pic>
      <xdr:nvPicPr>
        <xdr:cNvPr id="4" name="Grafik 3">
          <a:extLst>
            <a:ext uri="{FF2B5EF4-FFF2-40B4-BE49-F238E27FC236}">
              <a16:creationId xmlns:a16="http://schemas.microsoft.com/office/drawing/2014/main" id="{A80F6B5A-37DC-4BBE-B5C2-82754CF70A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42875"/>
          <a:ext cx="1460300" cy="4667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FF0000"/>
    <pageSetUpPr fitToPage="1"/>
  </sheetPr>
  <dimension ref="A2:G32"/>
  <sheetViews>
    <sheetView workbookViewId="0">
      <selection activeCell="B17" sqref="B17:G17"/>
    </sheetView>
  </sheetViews>
  <sheetFormatPr baseColWidth="10" defaultColWidth="14.28515625" defaultRowHeight="12.75" x14ac:dyDescent="0.25"/>
  <cols>
    <col min="1" max="1" width="2.85546875" style="16" customWidth="1"/>
    <col min="2" max="6" width="14.28515625" style="16"/>
    <col min="7" max="7" width="14.28515625" style="16" customWidth="1"/>
    <col min="8" max="16384" width="14.28515625" style="16"/>
  </cols>
  <sheetData>
    <row r="2" spans="1:7" s="15" customFormat="1" ht="15.75" x14ac:dyDescent="0.25">
      <c r="A2" s="48" t="s">
        <v>95</v>
      </c>
    </row>
    <row r="4" spans="1:7" ht="40.5" customHeight="1" x14ac:dyDescent="0.25">
      <c r="A4" s="61" t="s">
        <v>97</v>
      </c>
      <c r="B4" s="61"/>
      <c r="C4" s="61"/>
      <c r="D4" s="61"/>
      <c r="E4" s="61"/>
      <c r="F4" s="61"/>
      <c r="G4" s="61"/>
    </row>
    <row r="5" spans="1:7" ht="54.75" customHeight="1" x14ac:dyDescent="0.25">
      <c r="A5" s="61" t="s">
        <v>98</v>
      </c>
      <c r="B5" s="61"/>
      <c r="C5" s="61"/>
      <c r="D5" s="61"/>
      <c r="E5" s="61"/>
      <c r="F5" s="61"/>
      <c r="G5" s="61"/>
    </row>
    <row r="7" spans="1:7" s="18" customFormat="1" ht="17.25" customHeight="1" x14ac:dyDescent="0.25">
      <c r="A7" s="17" t="s">
        <v>105</v>
      </c>
    </row>
    <row r="8" spans="1:7" ht="46.5" customHeight="1" x14ac:dyDescent="0.25">
      <c r="A8" s="61" t="s">
        <v>30</v>
      </c>
      <c r="B8" s="61"/>
      <c r="C8" s="61"/>
      <c r="D8" s="61"/>
      <c r="E8" s="61"/>
      <c r="F8" s="61"/>
      <c r="G8" s="61"/>
    </row>
    <row r="9" spans="1:7" ht="70.5" customHeight="1" x14ac:dyDescent="0.25">
      <c r="A9" s="20" t="s">
        <v>26</v>
      </c>
      <c r="B9" s="61" t="s">
        <v>108</v>
      </c>
      <c r="C9" s="61"/>
      <c r="D9" s="61"/>
      <c r="E9" s="61"/>
      <c r="F9" s="61"/>
      <c r="G9" s="61"/>
    </row>
    <row r="10" spans="1:7" ht="38.25" customHeight="1" x14ac:dyDescent="0.25">
      <c r="A10" s="20" t="s">
        <v>26</v>
      </c>
      <c r="B10" s="61" t="s">
        <v>106</v>
      </c>
      <c r="C10" s="61"/>
      <c r="D10" s="61"/>
      <c r="E10" s="61"/>
      <c r="F10" s="61"/>
      <c r="G10" s="61"/>
    </row>
    <row r="11" spans="1:7" ht="36" customHeight="1" x14ac:dyDescent="0.25">
      <c r="A11" s="20" t="s">
        <v>26</v>
      </c>
      <c r="B11" s="61" t="s">
        <v>107</v>
      </c>
      <c r="C11" s="61"/>
      <c r="D11" s="61"/>
      <c r="E11" s="61"/>
      <c r="F11" s="61"/>
      <c r="G11" s="61"/>
    </row>
    <row r="12" spans="1:7" s="13" customFormat="1" ht="36" customHeight="1" x14ac:dyDescent="0.25">
      <c r="A12" s="62" t="s">
        <v>49</v>
      </c>
      <c r="B12" s="63"/>
      <c r="C12" s="63"/>
      <c r="D12" s="63"/>
      <c r="E12" s="63"/>
      <c r="F12" s="63"/>
      <c r="G12" s="63"/>
    </row>
    <row r="13" spans="1:7" s="13" customFormat="1" ht="12" x14ac:dyDescent="0.25">
      <c r="A13" s="62" t="s">
        <v>80</v>
      </c>
      <c r="B13" s="63"/>
      <c r="C13" s="63"/>
      <c r="D13" s="63"/>
      <c r="E13" s="63"/>
      <c r="F13" s="63"/>
      <c r="G13" s="63"/>
    </row>
    <row r="14" spans="1:7" x14ac:dyDescent="0.25">
      <c r="A14" s="19"/>
    </row>
    <row r="15" spans="1:7" s="18" customFormat="1" ht="17.25" customHeight="1" x14ac:dyDescent="0.25">
      <c r="A15" s="17" t="s">
        <v>25</v>
      </c>
    </row>
    <row r="16" spans="1:7" ht="40.5" customHeight="1" x14ac:dyDescent="0.25">
      <c r="A16" s="61" t="s">
        <v>81</v>
      </c>
      <c r="B16" s="61"/>
      <c r="C16" s="61"/>
      <c r="D16" s="61"/>
      <c r="E16" s="61"/>
      <c r="F16" s="61"/>
      <c r="G16" s="61"/>
    </row>
    <row r="17" spans="1:7" ht="40.5" customHeight="1" x14ac:dyDescent="0.25">
      <c r="A17" s="20" t="s">
        <v>26</v>
      </c>
      <c r="B17" s="61" t="s">
        <v>82</v>
      </c>
      <c r="C17" s="61"/>
      <c r="D17" s="61"/>
      <c r="E17" s="61"/>
      <c r="F17" s="61"/>
      <c r="G17" s="61"/>
    </row>
    <row r="18" spans="1:7" ht="66" customHeight="1" x14ac:dyDescent="0.25">
      <c r="A18" s="20" t="s">
        <v>26</v>
      </c>
      <c r="B18" s="61" t="s">
        <v>87</v>
      </c>
      <c r="C18" s="61"/>
      <c r="D18" s="61"/>
      <c r="E18" s="61"/>
      <c r="F18" s="61"/>
      <c r="G18" s="61"/>
    </row>
    <row r="19" spans="1:7" ht="27.75" customHeight="1" x14ac:dyDescent="0.25">
      <c r="A19" s="61" t="s">
        <v>50</v>
      </c>
      <c r="B19" s="61"/>
      <c r="C19" s="61"/>
      <c r="D19" s="61"/>
      <c r="E19" s="61"/>
      <c r="F19" s="61"/>
      <c r="G19" s="61"/>
    </row>
    <row r="20" spans="1:7" ht="40.5" customHeight="1" x14ac:dyDescent="0.25">
      <c r="A20" s="61" t="s">
        <v>51</v>
      </c>
      <c r="B20" s="61"/>
      <c r="C20" s="61"/>
      <c r="D20" s="61"/>
      <c r="E20" s="61"/>
      <c r="F20" s="61"/>
      <c r="G20" s="61"/>
    </row>
    <row r="21" spans="1:7" ht="51" customHeight="1" x14ac:dyDescent="0.25">
      <c r="A21" s="61" t="s">
        <v>96</v>
      </c>
      <c r="B21" s="61"/>
      <c r="C21" s="61"/>
      <c r="D21" s="61"/>
      <c r="E21" s="61"/>
      <c r="F21" s="61"/>
      <c r="G21" s="61"/>
    </row>
    <row r="22" spans="1:7" x14ac:dyDescent="0.25">
      <c r="A22" s="19"/>
    </row>
    <row r="23" spans="1:7" ht="15" customHeight="1" x14ac:dyDescent="0.25">
      <c r="A23" s="19" t="s">
        <v>99</v>
      </c>
    </row>
    <row r="24" spans="1:7" x14ac:dyDescent="0.25">
      <c r="B24" s="19" t="s">
        <v>109</v>
      </c>
    </row>
    <row r="25" spans="1:7" x14ac:dyDescent="0.25">
      <c r="B25" s="19" t="s">
        <v>110</v>
      </c>
    </row>
    <row r="26" spans="1:7" x14ac:dyDescent="0.25">
      <c r="B26" s="19" t="s">
        <v>27</v>
      </c>
    </row>
    <row r="27" spans="1:7" ht="15" customHeight="1" x14ac:dyDescent="0.25">
      <c r="B27" s="19" t="s">
        <v>111</v>
      </c>
    </row>
    <row r="28" spans="1:7" x14ac:dyDescent="0.25">
      <c r="B28" s="16" t="s">
        <v>100</v>
      </c>
    </row>
    <row r="29" spans="1:7" x14ac:dyDescent="0.25">
      <c r="B29" s="16" t="s">
        <v>28</v>
      </c>
    </row>
    <row r="30" spans="1:7" x14ac:dyDescent="0.25">
      <c r="B30" s="16" t="s">
        <v>29</v>
      </c>
    </row>
    <row r="32" spans="1:7" x14ac:dyDescent="0.25">
      <c r="G32" s="7"/>
    </row>
  </sheetData>
  <sheetProtection selectLockedCells="1" selectUnlockedCells="1"/>
  <mergeCells count="14">
    <mergeCell ref="A21:G21"/>
    <mergeCell ref="A4:G4"/>
    <mergeCell ref="A8:G8"/>
    <mergeCell ref="B9:G9"/>
    <mergeCell ref="B10:G10"/>
    <mergeCell ref="B11:G11"/>
    <mergeCell ref="A16:G16"/>
    <mergeCell ref="B17:G17"/>
    <mergeCell ref="B18:G18"/>
    <mergeCell ref="A19:G19"/>
    <mergeCell ref="A20:G20"/>
    <mergeCell ref="A12:G12"/>
    <mergeCell ref="A5:G5"/>
    <mergeCell ref="A13:G13"/>
  </mergeCells>
  <pageMargins left="0.70866141732283472" right="0.51181102362204722" top="0.78740157480314965" bottom="0.3937007874015748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59"/>
  <sheetViews>
    <sheetView tabSelected="1" workbookViewId="0">
      <selection activeCell="B17" sqref="B17"/>
    </sheetView>
  </sheetViews>
  <sheetFormatPr baseColWidth="10" defaultRowHeight="12.75" x14ac:dyDescent="0.2"/>
  <cols>
    <col min="1" max="1" width="23.7109375" style="2" customWidth="1"/>
    <col min="2" max="2" width="42.85546875" style="2" customWidth="1"/>
    <col min="3" max="3" width="21.42578125" style="2" customWidth="1"/>
    <col min="4" max="4" width="8.5703125" style="2" customWidth="1"/>
    <col min="5" max="16384" width="11.42578125" style="2"/>
  </cols>
  <sheetData>
    <row r="1" spans="1:4" s="1" customFormat="1" ht="15.75" x14ac:dyDescent="0.25">
      <c r="B1" s="22"/>
      <c r="C1" s="22"/>
    </row>
    <row r="2" spans="1:4" ht="15" x14ac:dyDescent="0.25">
      <c r="A2" s="49" t="s">
        <v>52</v>
      </c>
    </row>
    <row r="3" spans="1:4" s="9" customFormat="1" ht="18" customHeight="1" x14ac:dyDescent="0.25">
      <c r="A3" s="3" t="s">
        <v>9</v>
      </c>
    </row>
    <row r="4" spans="1:4" x14ac:dyDescent="0.2">
      <c r="A4" s="2" t="s">
        <v>53</v>
      </c>
      <c r="B4" s="46"/>
      <c r="C4" s="65"/>
      <c r="D4" s="65"/>
    </row>
    <row r="5" spans="1:4" x14ac:dyDescent="0.2">
      <c r="A5" s="2" t="s">
        <v>55</v>
      </c>
      <c r="B5" s="47"/>
    </row>
    <row r="6" spans="1:4" x14ac:dyDescent="0.2">
      <c r="A6" s="2" t="s">
        <v>56</v>
      </c>
      <c r="B6" s="47"/>
    </row>
    <row r="7" spans="1:4" x14ac:dyDescent="0.2">
      <c r="A7" s="2" t="s">
        <v>57</v>
      </c>
      <c r="B7" s="47"/>
    </row>
    <row r="9" spans="1:4" s="9" customFormat="1" ht="18" customHeight="1" x14ac:dyDescent="0.25">
      <c r="A9" s="3" t="s">
        <v>54</v>
      </c>
    </row>
    <row r="10" spans="1:4" x14ac:dyDescent="0.2">
      <c r="A10" s="2" t="s">
        <v>62</v>
      </c>
      <c r="B10" s="47"/>
    </row>
    <row r="11" spans="1:4" x14ac:dyDescent="0.2">
      <c r="A11" s="2" t="s">
        <v>59</v>
      </c>
      <c r="B11" s="47"/>
    </row>
    <row r="12" spans="1:4" x14ac:dyDescent="0.2">
      <c r="A12" s="2" t="s">
        <v>55</v>
      </c>
      <c r="B12" s="47"/>
    </row>
    <row r="13" spans="1:4" x14ac:dyDescent="0.2">
      <c r="A13" s="2" t="s">
        <v>56</v>
      </c>
      <c r="B13" s="47"/>
    </row>
    <row r="14" spans="1:4" x14ac:dyDescent="0.2">
      <c r="A14" s="2" t="s">
        <v>61</v>
      </c>
      <c r="B14" s="47"/>
    </row>
    <row r="16" spans="1:4" s="9" customFormat="1" ht="18" customHeight="1" x14ac:dyDescent="0.25">
      <c r="A16" s="3" t="s">
        <v>58</v>
      </c>
    </row>
    <row r="17" spans="1:4" x14ac:dyDescent="0.2">
      <c r="A17" s="2" t="s">
        <v>8</v>
      </c>
      <c r="B17" s="47"/>
    </row>
    <row r="18" spans="1:4" x14ac:dyDescent="0.2">
      <c r="A18" s="2" t="s">
        <v>59</v>
      </c>
      <c r="B18" s="47"/>
    </row>
    <row r="19" spans="1:4" x14ac:dyDescent="0.2">
      <c r="A19" s="2" t="s">
        <v>55</v>
      </c>
      <c r="B19" s="47"/>
    </row>
    <row r="20" spans="1:4" x14ac:dyDescent="0.2">
      <c r="A20" s="2" t="s">
        <v>56</v>
      </c>
      <c r="B20" s="47"/>
    </row>
    <row r="21" spans="1:4" x14ac:dyDescent="0.2">
      <c r="A21" s="2" t="s">
        <v>61</v>
      </c>
      <c r="B21" s="47"/>
    </row>
    <row r="22" spans="1:4" x14ac:dyDescent="0.2">
      <c r="A22" s="2" t="s">
        <v>112</v>
      </c>
      <c r="B22" s="47" t="s">
        <v>60</v>
      </c>
    </row>
    <row r="24" spans="1:4" s="9" customFormat="1" ht="18" customHeight="1" x14ac:dyDescent="0.2">
      <c r="A24" s="3" t="s">
        <v>63</v>
      </c>
      <c r="C24" s="23" t="s">
        <v>119</v>
      </c>
    </row>
    <row r="25" spans="1:4" x14ac:dyDescent="0.2">
      <c r="A25" s="2" t="s">
        <v>64</v>
      </c>
      <c r="B25" s="47"/>
      <c r="C25" s="47" t="s">
        <v>60</v>
      </c>
      <c r="D25" s="31"/>
    </row>
    <row r="26" spans="1:4" x14ac:dyDescent="0.2">
      <c r="B26" s="47"/>
      <c r="C26" s="47" t="s">
        <v>60</v>
      </c>
      <c r="D26" s="31"/>
    </row>
    <row r="27" spans="1:4" x14ac:dyDescent="0.2">
      <c r="A27" s="2" t="s">
        <v>65</v>
      </c>
      <c r="B27" s="47"/>
      <c r="C27" s="47" t="s">
        <v>60</v>
      </c>
      <c r="D27" s="31"/>
    </row>
    <row r="28" spans="1:4" x14ac:dyDescent="0.2">
      <c r="A28" s="2" t="s">
        <v>66</v>
      </c>
      <c r="B28" s="47"/>
      <c r="C28" s="47" t="s">
        <v>60</v>
      </c>
      <c r="D28" s="31"/>
    </row>
    <row r="29" spans="1:4" x14ac:dyDescent="0.2">
      <c r="A29" s="2" t="s">
        <v>68</v>
      </c>
      <c r="B29" s="47"/>
      <c r="C29" s="47" t="s">
        <v>60</v>
      </c>
      <c r="D29" s="31"/>
    </row>
    <row r="30" spans="1:4" x14ac:dyDescent="0.2">
      <c r="B30" s="47"/>
      <c r="C30" s="47" t="s">
        <v>60</v>
      </c>
      <c r="D30" s="31"/>
    </row>
    <row r="31" spans="1:4" x14ac:dyDescent="0.2">
      <c r="B31" s="47"/>
      <c r="C31" s="47" t="s">
        <v>60</v>
      </c>
      <c r="D31" s="31"/>
    </row>
    <row r="32" spans="1:4" ht="5.25" customHeight="1" x14ac:dyDescent="0.2">
      <c r="B32" s="34"/>
      <c r="C32" s="31"/>
      <c r="D32" s="31"/>
    </row>
    <row r="33" spans="1:4" x14ac:dyDescent="0.2">
      <c r="A33" s="2" t="s">
        <v>67</v>
      </c>
      <c r="B33" s="47"/>
      <c r="C33" s="31"/>
      <c r="D33" s="31"/>
    </row>
    <row r="34" spans="1:4" ht="5.25" customHeight="1" x14ac:dyDescent="0.2">
      <c r="B34" s="34"/>
      <c r="C34" s="31"/>
      <c r="D34" s="31"/>
    </row>
    <row r="35" spans="1:4" ht="63.75" customHeight="1" x14ac:dyDescent="0.2">
      <c r="A35" s="24" t="s">
        <v>69</v>
      </c>
      <c r="B35" s="64" t="s">
        <v>79</v>
      </c>
      <c r="C35" s="64"/>
      <c r="D35" s="64"/>
    </row>
    <row r="36" spans="1:4" ht="5.25" customHeight="1" x14ac:dyDescent="0.2">
      <c r="B36" s="34"/>
      <c r="C36" s="31"/>
      <c r="D36" s="31"/>
    </row>
    <row r="37" spans="1:4" ht="25.5" customHeight="1" x14ac:dyDescent="0.2">
      <c r="A37" s="24" t="s">
        <v>70</v>
      </c>
      <c r="B37" s="64"/>
      <c r="C37" s="64"/>
      <c r="D37" s="64"/>
    </row>
    <row r="38" spans="1:4" ht="5.25" customHeight="1" x14ac:dyDescent="0.2">
      <c r="B38" s="31"/>
      <c r="C38" s="31"/>
      <c r="D38" s="31"/>
    </row>
    <row r="39" spans="1:4" x14ac:dyDescent="0.2">
      <c r="A39" s="2" t="s">
        <v>113</v>
      </c>
      <c r="B39" s="31"/>
      <c r="C39" s="31"/>
      <c r="D39" s="31"/>
    </row>
    <row r="40" spans="1:4" x14ac:dyDescent="0.2">
      <c r="B40" s="47" t="s">
        <v>60</v>
      </c>
      <c r="C40" s="31"/>
      <c r="D40" s="31"/>
    </row>
    <row r="41" spans="1:4" ht="5.25" customHeight="1" x14ac:dyDescent="0.2">
      <c r="B41" s="31"/>
      <c r="C41" s="31"/>
      <c r="D41" s="31"/>
    </row>
    <row r="42" spans="1:4" x14ac:dyDescent="0.2">
      <c r="A42" s="2" t="s">
        <v>71</v>
      </c>
      <c r="B42" s="31"/>
      <c r="C42" s="31"/>
      <c r="D42" s="31"/>
    </row>
    <row r="43" spans="1:4" x14ac:dyDescent="0.2">
      <c r="B43" s="47" t="s">
        <v>60</v>
      </c>
      <c r="C43" s="31"/>
      <c r="D43" s="31"/>
    </row>
    <row r="44" spans="1:4" ht="5.25" customHeight="1" x14ac:dyDescent="0.2">
      <c r="B44" s="31"/>
      <c r="C44" s="31"/>
      <c r="D44" s="31"/>
    </row>
    <row r="45" spans="1:4" x14ac:dyDescent="0.2">
      <c r="A45" s="2" t="s">
        <v>114</v>
      </c>
      <c r="B45" s="31"/>
      <c r="C45" s="31"/>
      <c r="D45" s="31"/>
    </row>
    <row r="46" spans="1:4" x14ac:dyDescent="0.2">
      <c r="A46" s="2" t="s">
        <v>115</v>
      </c>
      <c r="B46" s="47" t="s">
        <v>60</v>
      </c>
      <c r="C46" s="31"/>
      <c r="D46" s="31"/>
    </row>
    <row r="47" spans="1:4" x14ac:dyDescent="0.2">
      <c r="A47" s="2" t="s">
        <v>116</v>
      </c>
      <c r="B47" s="47" t="s">
        <v>60</v>
      </c>
      <c r="C47" s="31"/>
      <c r="D47" s="31"/>
    </row>
    <row r="48" spans="1:4" x14ac:dyDescent="0.2">
      <c r="B48" s="31"/>
      <c r="C48" s="31"/>
      <c r="D48" s="31"/>
    </row>
    <row r="49" spans="1:4" s="4" customFormat="1" x14ac:dyDescent="0.2">
      <c r="A49" s="4" t="s">
        <v>83</v>
      </c>
      <c r="B49" s="32"/>
      <c r="C49" s="32"/>
      <c r="D49" s="32"/>
    </row>
    <row r="50" spans="1:4" s="4" customFormat="1" x14ac:dyDescent="0.2">
      <c r="A50" s="4" t="s">
        <v>117</v>
      </c>
      <c r="B50" s="32"/>
      <c r="C50" s="32"/>
      <c r="D50" s="32"/>
    </row>
    <row r="51" spans="1:4" s="4" customFormat="1" x14ac:dyDescent="0.2">
      <c r="A51" s="4" t="s">
        <v>102</v>
      </c>
      <c r="B51" s="32"/>
      <c r="C51" s="32"/>
      <c r="D51" s="32"/>
    </row>
    <row r="52" spans="1:4" s="4" customFormat="1" x14ac:dyDescent="0.2">
      <c r="A52" s="4" t="s">
        <v>118</v>
      </c>
      <c r="B52" s="32"/>
      <c r="C52" s="32"/>
      <c r="D52" s="32"/>
    </row>
    <row r="53" spans="1:4" ht="5.25" customHeight="1" x14ac:dyDescent="0.2">
      <c r="B53" s="31"/>
      <c r="C53" s="31"/>
      <c r="D53" s="31"/>
    </row>
    <row r="54" spans="1:4" x14ac:dyDescent="0.2">
      <c r="A54" s="2" t="s">
        <v>72</v>
      </c>
      <c r="B54" s="31"/>
      <c r="C54" s="31"/>
      <c r="D54" s="31"/>
    </row>
    <row r="55" spans="1:4" x14ac:dyDescent="0.2">
      <c r="A55" s="2" t="s">
        <v>77</v>
      </c>
      <c r="B55" s="31"/>
      <c r="C55" s="31"/>
      <c r="D55" s="31"/>
    </row>
    <row r="56" spans="1:4" x14ac:dyDescent="0.2">
      <c r="A56" s="2" t="s">
        <v>78</v>
      </c>
      <c r="B56" s="31"/>
      <c r="C56" s="31"/>
      <c r="D56" s="31"/>
    </row>
    <row r="57" spans="1:4" x14ac:dyDescent="0.2">
      <c r="B57" s="31"/>
      <c r="C57" s="31"/>
      <c r="D57" s="31"/>
    </row>
    <row r="58" spans="1:4" x14ac:dyDescent="0.2">
      <c r="A58" s="2" t="s">
        <v>73</v>
      </c>
      <c r="B58" s="47"/>
      <c r="C58" s="31"/>
      <c r="D58" s="31"/>
    </row>
    <row r="59" spans="1:4" x14ac:dyDescent="0.2">
      <c r="A59" s="2" t="s">
        <v>74</v>
      </c>
    </row>
  </sheetData>
  <sheetProtection sheet="1" selectLockedCells="1"/>
  <mergeCells count="3">
    <mergeCell ref="B35:D35"/>
    <mergeCell ref="B37:D37"/>
    <mergeCell ref="C4:D4"/>
  </mergeCells>
  <dataValidations count="4">
    <dataValidation type="list" allowBlank="1" showInputMessage="1" showErrorMessage="1" errorTitle="Bitte auswählen" promptTitle="Bitte auswählen" sqref="B40" xr:uid="{00000000-0002-0000-0100-000000000000}">
      <formula1>"bitte auswählen, Gesamtobjekt, Tragwerk, Fassade, Tragwerk und Fassade"</formula1>
    </dataValidation>
    <dataValidation type="list" allowBlank="1" showInputMessage="1" showErrorMessage="1" errorTitle="Bitte auswählen" promptTitle="Bitte auswählen" sqref="B43" xr:uid="{00000000-0002-0000-0100-000001000000}">
      <formula1>"bitte auswählen, Gewichts-Prozenten, Volumen-Prozenten"</formula1>
    </dataValidation>
    <dataValidation type="list" allowBlank="1" showInputMessage="1" showErrorMessage="1" errorTitle="Bitte auswählen" promptTitle="Bitte auswählen" sqref="B46:B47" xr:uid="{00000000-0002-0000-0100-000002000000}">
      <formula1>"bitte auswählen, ja, nein"</formula1>
    </dataValidation>
    <dataValidation type="list" allowBlank="1" showInputMessage="1" showErrorMessage="1" errorTitle="Bitte auswählen" promptTitle="Bitte auswählen" sqref="B22 C25:C31" xr:uid="{00000000-0002-0000-0100-000003000000}">
      <formula1>"bitte auswählen, ja (HSH-Nutzer), ja (HSH-Fachpartner), nein"</formula1>
    </dataValidation>
  </dataValidations>
  <pageMargins left="0.59055118110236227" right="0.39370078740157483" top="0.39370078740157483" bottom="0.3149606299212598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rgb="FFFF0000"/>
    <pageSetUpPr fitToPage="1"/>
  </sheetPr>
  <dimension ref="A1:H102"/>
  <sheetViews>
    <sheetView workbookViewId="0">
      <selection activeCell="B16" sqref="B16"/>
    </sheetView>
  </sheetViews>
  <sheetFormatPr baseColWidth="10" defaultRowHeight="12.75" x14ac:dyDescent="0.2"/>
  <cols>
    <col min="1" max="1" width="26.42578125" style="2" customWidth="1"/>
    <col min="2" max="2" width="28.5703125" style="2" customWidth="1"/>
    <col min="3" max="6" width="11.42578125" style="2" customWidth="1"/>
    <col min="7" max="7" width="40" style="2" customWidth="1"/>
    <col min="8" max="8" width="13.85546875" style="2" bestFit="1" customWidth="1"/>
    <col min="9" max="9" width="2.85546875" style="2" customWidth="1"/>
    <col min="10" max="16384" width="11.42578125" style="2"/>
  </cols>
  <sheetData>
    <row r="1" spans="1:8" s="1" customFormat="1" ht="15.75" x14ac:dyDescent="0.25"/>
    <row r="2" spans="1:8" ht="15" x14ac:dyDescent="0.25">
      <c r="A2" s="66" t="s">
        <v>103</v>
      </c>
      <c r="B2" s="66"/>
      <c r="C2" s="66"/>
      <c r="D2" s="66"/>
      <c r="E2" s="66"/>
      <c r="F2" s="66"/>
      <c r="G2" s="66"/>
    </row>
    <row r="3" spans="1:8" x14ac:dyDescent="0.2">
      <c r="A3" s="25" t="s">
        <v>9</v>
      </c>
      <c r="B3" s="26" t="str">
        <f>IF(Datenblatt!B4="","",Datenblatt!B4)</f>
        <v/>
      </c>
      <c r="C3" s="27"/>
      <c r="D3" s="27"/>
    </row>
    <row r="4" spans="1:8" x14ac:dyDescent="0.2">
      <c r="A4" s="25" t="s">
        <v>75</v>
      </c>
      <c r="B4" s="28" t="str">
        <f>IF(Datenblatt!B10="","",Datenblatt!B10)</f>
        <v/>
      </c>
      <c r="C4" s="27"/>
      <c r="D4" s="27"/>
    </row>
    <row r="5" spans="1:8" x14ac:dyDescent="0.2">
      <c r="A5" s="25" t="s">
        <v>76</v>
      </c>
      <c r="B5" s="28" t="str">
        <f>IF(Datenblatt!B17="","",Datenblatt!B17)</f>
        <v/>
      </c>
      <c r="C5" s="29"/>
      <c r="D5" s="29"/>
    </row>
    <row r="6" spans="1:8" x14ac:dyDescent="0.2">
      <c r="A6" s="25" t="s">
        <v>16</v>
      </c>
      <c r="B6" s="28" t="str">
        <f>IF(Datenblatt!B18="","",Datenblatt!B18)</f>
        <v/>
      </c>
      <c r="C6" s="29"/>
      <c r="D6" s="29"/>
      <c r="H6" s="35"/>
    </row>
    <row r="7" spans="1:8" x14ac:dyDescent="0.2">
      <c r="A7" s="25" t="s">
        <v>12</v>
      </c>
      <c r="B7" s="28" t="str">
        <f>IF(Datenblatt!B21="","",Datenblatt!B21)</f>
        <v/>
      </c>
      <c r="C7" s="29"/>
      <c r="D7" s="29"/>
    </row>
    <row r="8" spans="1:8" ht="5.25" customHeight="1" x14ac:dyDescent="0.2">
      <c r="A8" s="25"/>
      <c r="B8" s="25"/>
      <c r="C8" s="25"/>
      <c r="D8" s="25"/>
    </row>
    <row r="9" spans="1:8" x14ac:dyDescent="0.2">
      <c r="A9" s="25" t="s">
        <v>104</v>
      </c>
      <c r="B9" s="30" t="str">
        <f>IF(Datenblatt!B40="bitte auswählen","",Datenblatt!B40)</f>
        <v/>
      </c>
      <c r="C9" s="25"/>
      <c r="D9" s="25"/>
    </row>
    <row r="10" spans="1:8" x14ac:dyDescent="0.2">
      <c r="A10" s="30" t="s">
        <v>84</v>
      </c>
      <c r="B10" s="30" t="str">
        <f>IF(Datenblatt!B43="bitte auswählen","",Datenblatt!B43)</f>
        <v/>
      </c>
      <c r="C10" s="30"/>
      <c r="D10" s="30"/>
      <c r="E10" s="21"/>
    </row>
    <row r="12" spans="1:8" s="3" customFormat="1" ht="39.75" x14ac:dyDescent="0.25">
      <c r="A12" s="36" t="s">
        <v>0</v>
      </c>
      <c r="B12" s="37" t="s">
        <v>17</v>
      </c>
      <c r="C12" s="38" t="s">
        <v>10</v>
      </c>
      <c r="D12" s="38" t="s">
        <v>86</v>
      </c>
      <c r="E12" s="38" t="s">
        <v>18</v>
      </c>
      <c r="F12" s="38" t="s">
        <v>11</v>
      </c>
      <c r="G12" s="37" t="s">
        <v>85</v>
      </c>
      <c r="H12" s="38" t="s">
        <v>101</v>
      </c>
    </row>
    <row r="13" spans="1:8" ht="4.5" customHeight="1" x14ac:dyDescent="0.2"/>
    <row r="14" spans="1:8" x14ac:dyDescent="0.2">
      <c r="A14" s="4" t="s">
        <v>1</v>
      </c>
    </row>
    <row r="15" spans="1:8" x14ac:dyDescent="0.2">
      <c r="A15" s="4" t="s">
        <v>15</v>
      </c>
      <c r="B15" s="4"/>
      <c r="C15" s="50">
        <f>SUM(C16:C20)</f>
        <v>0</v>
      </c>
      <c r="D15" s="51">
        <f>IF(C15=0,0,(C16*D16+C17*D17+C18*D18+C19*D19+C20*D20)/C15)</f>
        <v>0</v>
      </c>
      <c r="E15" s="5"/>
      <c r="F15" s="52">
        <f>IF(E16="",0,(D16*F16+D17*F17+D18*F18+D19*F19+D20*F20)/F21)</f>
        <v>0</v>
      </c>
    </row>
    <row r="16" spans="1:8" x14ac:dyDescent="0.2">
      <c r="A16" s="4"/>
      <c r="B16" s="33" t="s">
        <v>31</v>
      </c>
      <c r="C16" s="44"/>
      <c r="D16" s="45"/>
      <c r="E16" s="41"/>
      <c r="F16" s="43">
        <f>C16*E16/1000</f>
        <v>0</v>
      </c>
      <c r="G16" s="33"/>
      <c r="H16" s="33" t="s">
        <v>60</v>
      </c>
    </row>
    <row r="17" spans="1:8" x14ac:dyDescent="0.2">
      <c r="B17" s="33" t="s">
        <v>32</v>
      </c>
      <c r="C17" s="39"/>
      <c r="D17" s="40"/>
      <c r="E17" s="41"/>
      <c r="F17" s="42">
        <f>C17*E17/1000</f>
        <v>0</v>
      </c>
      <c r="G17" s="33"/>
      <c r="H17" s="33" t="s">
        <v>60</v>
      </c>
    </row>
    <row r="18" spans="1:8" x14ac:dyDescent="0.2">
      <c r="B18" s="33" t="s">
        <v>33</v>
      </c>
      <c r="C18" s="39"/>
      <c r="D18" s="40"/>
      <c r="E18" s="41"/>
      <c r="F18" s="42">
        <f>C18*E18/1000</f>
        <v>0</v>
      </c>
      <c r="G18" s="33"/>
      <c r="H18" s="33" t="s">
        <v>60</v>
      </c>
    </row>
    <row r="19" spans="1:8" x14ac:dyDescent="0.2">
      <c r="A19" s="4"/>
      <c r="B19" s="33"/>
      <c r="C19" s="39"/>
      <c r="D19" s="40"/>
      <c r="E19" s="41"/>
      <c r="F19" s="42">
        <f>C19*E19/1000</f>
        <v>0</v>
      </c>
      <c r="G19" s="33"/>
      <c r="H19" s="33" t="s">
        <v>60</v>
      </c>
    </row>
    <row r="20" spans="1:8" x14ac:dyDescent="0.2">
      <c r="A20" s="4"/>
      <c r="B20" s="33"/>
      <c r="C20" s="39"/>
      <c r="D20" s="40"/>
      <c r="E20" s="41"/>
      <c r="F20" s="42">
        <f>C20*E20/1000</f>
        <v>0</v>
      </c>
      <c r="G20" s="33"/>
      <c r="H20" s="33" t="s">
        <v>60</v>
      </c>
    </row>
    <row r="21" spans="1:8" ht="4.5" customHeight="1" x14ac:dyDescent="0.2">
      <c r="F21" s="8">
        <f>SUM(F16:F20)</f>
        <v>0</v>
      </c>
    </row>
    <row r="22" spans="1:8" x14ac:dyDescent="0.2">
      <c r="A22" s="4" t="s">
        <v>14</v>
      </c>
      <c r="B22" s="4"/>
      <c r="C22" s="50">
        <f>SUM(C23:C27)</f>
        <v>0</v>
      </c>
      <c r="D22" s="51">
        <f>IF(C22=0,0,(C23*D23+C24*D24+C25*D25+C26*D26+C27*D27)/C22)</f>
        <v>0</v>
      </c>
      <c r="E22" s="5"/>
      <c r="F22" s="52">
        <f>IF(E23="",0,(D23*F23+D24*F24+D25*F25+D26*F26+D27*F27)/F28)</f>
        <v>0</v>
      </c>
    </row>
    <row r="23" spans="1:8" x14ac:dyDescent="0.2">
      <c r="A23" s="4"/>
      <c r="B23" s="33" t="s">
        <v>31</v>
      </c>
      <c r="C23" s="44"/>
      <c r="D23" s="45"/>
      <c r="E23" s="41"/>
      <c r="F23" s="43">
        <f>C23*E23/1000</f>
        <v>0</v>
      </c>
      <c r="G23" s="33"/>
      <c r="H23" s="33" t="s">
        <v>60</v>
      </c>
    </row>
    <row r="24" spans="1:8" x14ac:dyDescent="0.2">
      <c r="B24" s="33" t="s">
        <v>32</v>
      </c>
      <c r="C24" s="44"/>
      <c r="D24" s="45"/>
      <c r="E24" s="41"/>
      <c r="F24" s="43">
        <f>C24*E24/1000</f>
        <v>0</v>
      </c>
      <c r="G24" s="33"/>
      <c r="H24" s="33" t="s">
        <v>60</v>
      </c>
    </row>
    <row r="25" spans="1:8" x14ac:dyDescent="0.2">
      <c r="B25" s="33" t="s">
        <v>33</v>
      </c>
      <c r="C25" s="44"/>
      <c r="D25" s="45"/>
      <c r="E25" s="41"/>
      <c r="F25" s="43">
        <f>C25*E25/1000</f>
        <v>0</v>
      </c>
      <c r="G25" s="33"/>
      <c r="H25" s="33" t="s">
        <v>60</v>
      </c>
    </row>
    <row r="26" spans="1:8" x14ac:dyDescent="0.2">
      <c r="A26" s="4"/>
      <c r="B26" s="33"/>
      <c r="C26" s="44"/>
      <c r="D26" s="45"/>
      <c r="E26" s="41"/>
      <c r="F26" s="43">
        <f>C26*E26/1000</f>
        <v>0</v>
      </c>
      <c r="G26" s="33"/>
      <c r="H26" s="33" t="s">
        <v>60</v>
      </c>
    </row>
    <row r="27" spans="1:8" x14ac:dyDescent="0.2">
      <c r="A27" s="4"/>
      <c r="B27" s="33"/>
      <c r="C27" s="44"/>
      <c r="D27" s="45"/>
      <c r="E27" s="41"/>
      <c r="F27" s="43">
        <f>C27*E27/1000</f>
        <v>0</v>
      </c>
      <c r="G27" s="33"/>
      <c r="H27" s="33" t="s">
        <v>60</v>
      </c>
    </row>
    <row r="28" spans="1:8" ht="4.5" customHeight="1" x14ac:dyDescent="0.2">
      <c r="F28" s="8">
        <f>SUM(F23:F27)</f>
        <v>0</v>
      </c>
    </row>
    <row r="29" spans="1:8" x14ac:dyDescent="0.2">
      <c r="A29" s="4" t="s">
        <v>13</v>
      </c>
      <c r="B29" s="4"/>
      <c r="C29" s="50">
        <f>SUM(C30:C34)</f>
        <v>0</v>
      </c>
      <c r="D29" s="51">
        <f>IF(C29=0,0,(C30*D30+C31*D31+C32*D32+C33*D33+C34*D34)/C29)</f>
        <v>0</v>
      </c>
      <c r="E29" s="5"/>
      <c r="F29" s="52">
        <f>IF(E30="",0,(D30*F30+D31*F31+D32*F32+D33*F33+D34*F34)/F35)</f>
        <v>0</v>
      </c>
    </row>
    <row r="30" spans="1:8" x14ac:dyDescent="0.2">
      <c r="A30" s="4"/>
      <c r="B30" s="33" t="s">
        <v>31</v>
      </c>
      <c r="C30" s="44"/>
      <c r="D30" s="45"/>
      <c r="E30" s="41"/>
      <c r="F30" s="43">
        <f>C30*E30/1000</f>
        <v>0</v>
      </c>
      <c r="G30" s="33"/>
      <c r="H30" s="33" t="s">
        <v>60</v>
      </c>
    </row>
    <row r="31" spans="1:8" x14ac:dyDescent="0.2">
      <c r="B31" s="33" t="s">
        <v>32</v>
      </c>
      <c r="C31" s="44"/>
      <c r="D31" s="45"/>
      <c r="E31" s="41"/>
      <c r="F31" s="43">
        <f>C31*E31/1000</f>
        <v>0</v>
      </c>
      <c r="G31" s="33"/>
      <c r="H31" s="33" t="s">
        <v>60</v>
      </c>
    </row>
    <row r="32" spans="1:8" x14ac:dyDescent="0.2">
      <c r="B32" s="33" t="s">
        <v>33</v>
      </c>
      <c r="C32" s="44"/>
      <c r="D32" s="45"/>
      <c r="E32" s="41"/>
      <c r="F32" s="43">
        <f>C32*E32/1000</f>
        <v>0</v>
      </c>
      <c r="G32" s="33"/>
      <c r="H32" s="33" t="s">
        <v>60</v>
      </c>
    </row>
    <row r="33" spans="1:8" x14ac:dyDescent="0.2">
      <c r="A33" s="4"/>
      <c r="B33" s="33"/>
      <c r="C33" s="44"/>
      <c r="D33" s="45"/>
      <c r="E33" s="41"/>
      <c r="F33" s="43">
        <f>C33*E33/1000</f>
        <v>0</v>
      </c>
      <c r="G33" s="33"/>
      <c r="H33" s="33" t="s">
        <v>60</v>
      </c>
    </row>
    <row r="34" spans="1:8" x14ac:dyDescent="0.2">
      <c r="A34" s="4"/>
      <c r="B34" s="33"/>
      <c r="C34" s="44"/>
      <c r="D34" s="45"/>
      <c r="E34" s="41"/>
      <c r="F34" s="43">
        <f>C34*E34/1000</f>
        <v>0</v>
      </c>
      <c r="G34" s="33"/>
      <c r="H34" s="33" t="s">
        <v>60</v>
      </c>
    </row>
    <row r="35" spans="1:8" ht="4.5" customHeight="1" x14ac:dyDescent="0.2">
      <c r="F35" s="8">
        <f>SUM(F30:F34)</f>
        <v>0</v>
      </c>
    </row>
    <row r="36" spans="1:8" x14ac:dyDescent="0.2">
      <c r="A36" s="4" t="s">
        <v>19</v>
      </c>
      <c r="B36" s="4"/>
      <c r="C36" s="50">
        <f>SUM(C37:C40)</f>
        <v>0</v>
      </c>
      <c r="D36" s="51">
        <f>IF(C36=0,0,(C37*D37+C38*D38+C39*D39+C40*D40)/C36)</f>
        <v>0</v>
      </c>
      <c r="E36" s="5"/>
      <c r="F36" s="52">
        <f>IF(E37="",0,(D37*F37+D38*F38+D39*F39+D40*F40)/F41)</f>
        <v>0</v>
      </c>
    </row>
    <row r="37" spans="1:8" x14ac:dyDescent="0.2">
      <c r="A37" s="4"/>
      <c r="B37" s="33" t="s">
        <v>31</v>
      </c>
      <c r="C37" s="44"/>
      <c r="D37" s="45"/>
      <c r="E37" s="41"/>
      <c r="F37" s="43">
        <f>C37*E37/1000</f>
        <v>0</v>
      </c>
      <c r="G37" s="33"/>
      <c r="H37" s="33" t="s">
        <v>60</v>
      </c>
    </row>
    <row r="38" spans="1:8" x14ac:dyDescent="0.2">
      <c r="B38" s="33" t="s">
        <v>32</v>
      </c>
      <c r="C38" s="44"/>
      <c r="D38" s="45"/>
      <c r="E38" s="41"/>
      <c r="F38" s="43">
        <f>C38*E38/1000</f>
        <v>0</v>
      </c>
      <c r="G38" s="33"/>
      <c r="H38" s="33" t="s">
        <v>60</v>
      </c>
    </row>
    <row r="39" spans="1:8" x14ac:dyDescent="0.2">
      <c r="A39" s="4"/>
      <c r="B39" s="33"/>
      <c r="C39" s="44"/>
      <c r="D39" s="45"/>
      <c r="E39" s="41"/>
      <c r="F39" s="43">
        <f>C39*E39/1000</f>
        <v>0</v>
      </c>
      <c r="G39" s="33"/>
      <c r="H39" s="33" t="s">
        <v>60</v>
      </c>
    </row>
    <row r="40" spans="1:8" x14ac:dyDescent="0.2">
      <c r="A40" s="4"/>
      <c r="B40" s="33"/>
      <c r="C40" s="44"/>
      <c r="D40" s="45"/>
      <c r="E40" s="41"/>
      <c r="F40" s="43">
        <f>C40*E40/1000</f>
        <v>0</v>
      </c>
      <c r="G40" s="33"/>
      <c r="H40" s="33" t="s">
        <v>60</v>
      </c>
    </row>
    <row r="41" spans="1:8" ht="4.5" customHeight="1" x14ac:dyDescent="0.2">
      <c r="F41" s="8">
        <f>SUM(F37:F40)</f>
        <v>0</v>
      </c>
    </row>
    <row r="42" spans="1:8" x14ac:dyDescent="0.2">
      <c r="A42" s="4" t="s">
        <v>5</v>
      </c>
      <c r="C42" s="53">
        <f>C15+C22+C29+C36</f>
        <v>0</v>
      </c>
      <c r="D42" s="54">
        <f>IF(C42=0,0,(C15*D15+C22*D22+C29*D29+C36*D36)/C42)</f>
        <v>0</v>
      </c>
      <c r="E42" s="55">
        <f>F21+F28+F35+F41</f>
        <v>0</v>
      </c>
      <c r="F42" s="56">
        <f>IF(E42=0,0,(F15*F21+F22*F28+F29*F35+F36*F41)/E42)</f>
        <v>0</v>
      </c>
    </row>
    <row r="43" spans="1:8" x14ac:dyDescent="0.2">
      <c r="F43" s="6"/>
    </row>
    <row r="44" spans="1:8" x14ac:dyDescent="0.2">
      <c r="A44" s="4" t="s">
        <v>2</v>
      </c>
    </row>
    <row r="45" spans="1:8" x14ac:dyDescent="0.2">
      <c r="A45" s="4" t="s">
        <v>15</v>
      </c>
      <c r="B45" s="4"/>
      <c r="C45" s="50">
        <f>SUM(C46:C49)</f>
        <v>0</v>
      </c>
      <c r="D45" s="51">
        <f>IF(C45=0,0,(C46*D46+C47*D47+C48*D48+C49*D49)/C45)</f>
        <v>0</v>
      </c>
      <c r="E45" s="5"/>
      <c r="F45" s="52">
        <f>IF(E46="",0,(D46*F46+D47*F47+D48*F48+D49*F49)/F50)</f>
        <v>0</v>
      </c>
    </row>
    <row r="46" spans="1:8" x14ac:dyDescent="0.2">
      <c r="A46" s="4"/>
      <c r="B46" s="33" t="s">
        <v>34</v>
      </c>
      <c r="C46" s="44"/>
      <c r="D46" s="45"/>
      <c r="E46" s="41"/>
      <c r="F46" s="43">
        <f>C46*E46/1000</f>
        <v>0</v>
      </c>
      <c r="G46" s="33"/>
      <c r="H46" s="33" t="s">
        <v>60</v>
      </c>
    </row>
    <row r="47" spans="1:8" x14ac:dyDescent="0.2">
      <c r="B47" s="33" t="s">
        <v>35</v>
      </c>
      <c r="C47" s="44"/>
      <c r="D47" s="45"/>
      <c r="E47" s="41"/>
      <c r="F47" s="43">
        <f>C47*E47/1000</f>
        <v>0</v>
      </c>
      <c r="G47" s="33"/>
      <c r="H47" s="33" t="s">
        <v>60</v>
      </c>
    </row>
    <row r="48" spans="1:8" x14ac:dyDescent="0.2">
      <c r="A48" s="4"/>
      <c r="B48" s="33" t="s">
        <v>36</v>
      </c>
      <c r="C48" s="44"/>
      <c r="D48" s="45"/>
      <c r="E48" s="41"/>
      <c r="F48" s="43">
        <f>C48*E48/1000</f>
        <v>0</v>
      </c>
      <c r="G48" s="33"/>
      <c r="H48" s="33" t="s">
        <v>60</v>
      </c>
    </row>
    <row r="49" spans="1:8" x14ac:dyDescent="0.2">
      <c r="A49" s="4"/>
      <c r="B49" s="33" t="s">
        <v>45</v>
      </c>
      <c r="C49" s="44"/>
      <c r="D49" s="45"/>
      <c r="E49" s="41"/>
      <c r="F49" s="43">
        <f>C49*E49/1000</f>
        <v>0</v>
      </c>
      <c r="G49" s="33"/>
      <c r="H49" s="33" t="s">
        <v>60</v>
      </c>
    </row>
    <row r="50" spans="1:8" ht="4.5" customHeight="1" x14ac:dyDescent="0.2">
      <c r="F50" s="8">
        <f>SUM(F46:F49)</f>
        <v>0</v>
      </c>
    </row>
    <row r="51" spans="1:8" x14ac:dyDescent="0.2">
      <c r="A51" s="4" t="s">
        <v>14</v>
      </c>
      <c r="B51" s="4"/>
      <c r="C51" s="50">
        <f>SUM(C52:C55)</f>
        <v>0</v>
      </c>
      <c r="D51" s="51">
        <f>IF(C51=0,0,(C52*D52+C53*D53+C54*D54+C55*D55)/C51)</f>
        <v>0</v>
      </c>
      <c r="E51" s="5"/>
      <c r="F51" s="52">
        <f>IF(E52="",0,(D52*F52+D53*F53+D54*F54+D55*F55)/F56)</f>
        <v>0</v>
      </c>
    </row>
    <row r="52" spans="1:8" x14ac:dyDescent="0.2">
      <c r="A52" s="4"/>
      <c r="B52" s="33" t="s">
        <v>34</v>
      </c>
      <c r="C52" s="44"/>
      <c r="D52" s="45"/>
      <c r="E52" s="41"/>
      <c r="F52" s="43">
        <f>C52*E52/1000</f>
        <v>0</v>
      </c>
      <c r="G52" s="33"/>
      <c r="H52" s="33" t="s">
        <v>60</v>
      </c>
    </row>
    <row r="53" spans="1:8" x14ac:dyDescent="0.2">
      <c r="B53" s="33" t="s">
        <v>35</v>
      </c>
      <c r="C53" s="44"/>
      <c r="D53" s="45"/>
      <c r="E53" s="41"/>
      <c r="F53" s="43">
        <f>C53*E53/1000</f>
        <v>0</v>
      </c>
      <c r="G53" s="33"/>
      <c r="H53" s="33" t="s">
        <v>60</v>
      </c>
    </row>
    <row r="54" spans="1:8" x14ac:dyDescent="0.2">
      <c r="A54" s="4"/>
      <c r="B54" s="33" t="s">
        <v>36</v>
      </c>
      <c r="C54" s="44"/>
      <c r="D54" s="45"/>
      <c r="E54" s="41"/>
      <c r="F54" s="43">
        <f>C54*E54/1000</f>
        <v>0</v>
      </c>
      <c r="G54" s="33"/>
      <c r="H54" s="33" t="s">
        <v>60</v>
      </c>
    </row>
    <row r="55" spans="1:8" x14ac:dyDescent="0.2">
      <c r="A55" s="4"/>
      <c r="B55" s="33"/>
      <c r="C55" s="44"/>
      <c r="D55" s="45"/>
      <c r="E55" s="41"/>
      <c r="F55" s="43">
        <f>C55*E55/1000</f>
        <v>0</v>
      </c>
      <c r="G55" s="33"/>
      <c r="H55" s="33" t="s">
        <v>60</v>
      </c>
    </row>
    <row r="56" spans="1:8" ht="4.5" customHeight="1" x14ac:dyDescent="0.2">
      <c r="F56" s="8">
        <f>SUM(F52:F55)</f>
        <v>0</v>
      </c>
    </row>
    <row r="57" spans="1:8" x14ac:dyDescent="0.2">
      <c r="A57" s="4" t="s">
        <v>20</v>
      </c>
      <c r="B57" s="4"/>
      <c r="C57" s="50">
        <f>SUM(C58:C59)</f>
        <v>0</v>
      </c>
      <c r="D57" s="51">
        <f>IF(C57=0,0,(C58*D58+C59*D59)/C57)</f>
        <v>0</v>
      </c>
      <c r="E57" s="5"/>
      <c r="F57" s="52">
        <f>IF(E58="",0,(D58*F58+D59*F59)/F60)</f>
        <v>0</v>
      </c>
    </row>
    <row r="58" spans="1:8" x14ac:dyDescent="0.2">
      <c r="A58" s="4"/>
      <c r="B58" s="33" t="s">
        <v>37</v>
      </c>
      <c r="C58" s="44"/>
      <c r="D58" s="45"/>
      <c r="E58" s="41"/>
      <c r="F58" s="43">
        <f>C58*E58/1000</f>
        <v>0</v>
      </c>
      <c r="G58" s="33"/>
      <c r="H58" s="33" t="s">
        <v>60</v>
      </c>
    </row>
    <row r="59" spans="1:8" x14ac:dyDescent="0.2">
      <c r="A59" s="4"/>
      <c r="B59" s="33" t="s">
        <v>38</v>
      </c>
      <c r="C59" s="44"/>
      <c r="D59" s="45"/>
      <c r="E59" s="41"/>
      <c r="F59" s="43">
        <f>C59*E59/1000</f>
        <v>0</v>
      </c>
      <c r="G59" s="33"/>
      <c r="H59" s="33" t="s">
        <v>60</v>
      </c>
    </row>
    <row r="60" spans="1:8" ht="4.5" customHeight="1" x14ac:dyDescent="0.2">
      <c r="F60" s="8">
        <f>SUM(F58:F59)</f>
        <v>0</v>
      </c>
    </row>
    <row r="61" spans="1:8" x14ac:dyDescent="0.2">
      <c r="A61" s="4" t="s">
        <v>13</v>
      </c>
      <c r="B61" s="4"/>
      <c r="C61" s="50">
        <f>SUM(C62:C65)</f>
        <v>0</v>
      </c>
      <c r="D61" s="51">
        <f>IF(C61=0,0,(C62*D62+C63*D63+C64*D64+C65*D65)/C61)</f>
        <v>0</v>
      </c>
      <c r="E61" s="5"/>
      <c r="F61" s="52">
        <f>IF(E62="",0,(D62*F62+D63*F63+D64*F64+D65*F65)/F66)</f>
        <v>0</v>
      </c>
    </row>
    <row r="62" spans="1:8" x14ac:dyDescent="0.2">
      <c r="A62" s="4"/>
      <c r="B62" s="33" t="s">
        <v>34</v>
      </c>
      <c r="C62" s="44"/>
      <c r="D62" s="45"/>
      <c r="E62" s="41"/>
      <c r="F62" s="43">
        <f>C62*E62/1000</f>
        <v>0</v>
      </c>
      <c r="G62" s="33"/>
      <c r="H62" s="33" t="s">
        <v>60</v>
      </c>
    </row>
    <row r="63" spans="1:8" x14ac:dyDescent="0.2">
      <c r="B63" s="33" t="s">
        <v>35</v>
      </c>
      <c r="C63" s="44"/>
      <c r="D63" s="45"/>
      <c r="E63" s="41"/>
      <c r="F63" s="43">
        <f>C63*E63/1000</f>
        <v>0</v>
      </c>
      <c r="G63" s="33"/>
      <c r="H63" s="33" t="s">
        <v>60</v>
      </c>
    </row>
    <row r="64" spans="1:8" x14ac:dyDescent="0.2">
      <c r="A64" s="4"/>
      <c r="B64" s="33" t="s">
        <v>36</v>
      </c>
      <c r="C64" s="44"/>
      <c r="D64" s="45"/>
      <c r="E64" s="41"/>
      <c r="F64" s="43">
        <f>C64*E64/1000</f>
        <v>0</v>
      </c>
      <c r="G64" s="33"/>
      <c r="H64" s="33" t="s">
        <v>60</v>
      </c>
    </row>
    <row r="65" spans="1:8" x14ac:dyDescent="0.2">
      <c r="A65" s="4"/>
      <c r="B65" s="33"/>
      <c r="C65" s="44"/>
      <c r="D65" s="45"/>
      <c r="E65" s="41"/>
      <c r="F65" s="43">
        <f>C65*E65/1000</f>
        <v>0</v>
      </c>
      <c r="G65" s="33"/>
      <c r="H65" s="33" t="s">
        <v>60</v>
      </c>
    </row>
    <row r="66" spans="1:8" ht="4.5" customHeight="1" x14ac:dyDescent="0.2">
      <c r="F66" s="8">
        <f>SUM(F62:F65)</f>
        <v>0</v>
      </c>
    </row>
    <row r="67" spans="1:8" x14ac:dyDescent="0.2">
      <c r="A67" s="4" t="s">
        <v>6</v>
      </c>
      <c r="C67" s="53">
        <f>C45+C51+C57+C61</f>
        <v>0</v>
      </c>
      <c r="D67" s="54">
        <f>IF(C67=0,0,(C45*D45+C51*D51+C57*D57+C61*D61)/C67)</f>
        <v>0</v>
      </c>
      <c r="E67" s="55">
        <f>F50+F56+F60+F66</f>
        <v>0</v>
      </c>
      <c r="F67" s="56">
        <f>IF(E67=0,0,(F45*F50+F51*F56+F57*F60+F61*F66)/E67)</f>
        <v>0</v>
      </c>
    </row>
    <row r="68" spans="1:8" x14ac:dyDescent="0.2">
      <c r="F68" s="6"/>
    </row>
    <row r="69" spans="1:8" x14ac:dyDescent="0.2">
      <c r="A69" s="4" t="s">
        <v>3</v>
      </c>
      <c r="F69" s="6"/>
    </row>
    <row r="70" spans="1:8" x14ac:dyDescent="0.2">
      <c r="A70" s="4" t="s">
        <v>21</v>
      </c>
      <c r="B70" s="4"/>
      <c r="C70" s="50">
        <f>SUM(C71:C72)</f>
        <v>0</v>
      </c>
      <c r="D70" s="51">
        <f>IF(C70=0,0,(C71*D71+C72*D72)/C70)</f>
        <v>0</v>
      </c>
      <c r="E70" s="5"/>
      <c r="F70" s="52">
        <f>IF(E71="",0,(D71*F71+D72*F72)/F73)</f>
        <v>0</v>
      </c>
    </row>
    <row r="71" spans="1:8" x14ac:dyDescent="0.2">
      <c r="A71" s="4"/>
      <c r="B71" s="33" t="s">
        <v>39</v>
      </c>
      <c r="C71" s="44"/>
      <c r="D71" s="45"/>
      <c r="E71" s="41"/>
      <c r="F71" s="43">
        <f>C71*E71/1000</f>
        <v>0</v>
      </c>
      <c r="G71" s="33"/>
      <c r="H71" s="33" t="s">
        <v>60</v>
      </c>
    </row>
    <row r="72" spans="1:8" x14ac:dyDescent="0.2">
      <c r="A72" s="4"/>
      <c r="B72" s="33" t="s">
        <v>40</v>
      </c>
      <c r="C72" s="44"/>
      <c r="D72" s="45"/>
      <c r="E72" s="41"/>
      <c r="F72" s="43">
        <f>C72*E72/1000</f>
        <v>0</v>
      </c>
      <c r="G72" s="33"/>
      <c r="H72" s="33" t="s">
        <v>60</v>
      </c>
    </row>
    <row r="73" spans="1:8" ht="4.5" customHeight="1" x14ac:dyDescent="0.2">
      <c r="F73" s="8">
        <f>SUM(F71:F72)</f>
        <v>0</v>
      </c>
    </row>
    <row r="74" spans="1:8" x14ac:dyDescent="0.2">
      <c r="A74" s="4" t="s">
        <v>22</v>
      </c>
      <c r="B74" s="4"/>
      <c r="C74" s="50">
        <f>SUM(C75:C75)</f>
        <v>0</v>
      </c>
      <c r="D74" s="51">
        <f>IF(C74=0,0,(C75*D75)/C74)</f>
        <v>0</v>
      </c>
      <c r="E74" s="5"/>
      <c r="F74" s="52">
        <f>IF(E75="",0,(D75*F75)/F76)</f>
        <v>0</v>
      </c>
    </row>
    <row r="75" spans="1:8" x14ac:dyDescent="0.2">
      <c r="A75" s="4"/>
      <c r="B75" s="33" t="s">
        <v>41</v>
      </c>
      <c r="C75" s="44"/>
      <c r="D75" s="45"/>
      <c r="E75" s="41"/>
      <c r="F75" s="43">
        <f>C75*E75/1000</f>
        <v>0</v>
      </c>
      <c r="G75" s="33"/>
      <c r="H75" s="33" t="s">
        <v>60</v>
      </c>
    </row>
    <row r="76" spans="1:8" ht="4.5" customHeight="1" x14ac:dyDescent="0.2">
      <c r="F76" s="8">
        <f>SUM(F75:F75)</f>
        <v>0</v>
      </c>
    </row>
    <row r="77" spans="1:8" x14ac:dyDescent="0.2">
      <c r="A77" s="4" t="s">
        <v>13</v>
      </c>
      <c r="B77" s="4"/>
      <c r="C77" s="50">
        <f>SUM(C78:C80)</f>
        <v>0</v>
      </c>
      <c r="D77" s="51">
        <f>IF(C77=0,0,(C78*D78+C79*D79+C80*D80)/C77)</f>
        <v>0</v>
      </c>
      <c r="E77" s="5"/>
      <c r="F77" s="52">
        <f>IF(E78="",0,(D78*F78+D79*F79+D80*F80)/F81)</f>
        <v>0</v>
      </c>
    </row>
    <row r="78" spans="1:8" x14ac:dyDescent="0.2">
      <c r="A78" s="4"/>
      <c r="B78" s="33" t="s">
        <v>39</v>
      </c>
      <c r="C78" s="44"/>
      <c r="D78" s="45"/>
      <c r="E78" s="41"/>
      <c r="F78" s="43">
        <f>C78*E78/1000</f>
        <v>0</v>
      </c>
      <c r="G78" s="33"/>
      <c r="H78" s="33" t="s">
        <v>60</v>
      </c>
    </row>
    <row r="79" spans="1:8" x14ac:dyDescent="0.2">
      <c r="A79" s="4"/>
      <c r="B79" s="33" t="s">
        <v>42</v>
      </c>
      <c r="C79" s="44"/>
      <c r="D79" s="45"/>
      <c r="E79" s="41"/>
      <c r="F79" s="43">
        <f>C79*E79/1000</f>
        <v>0</v>
      </c>
      <c r="G79" s="33"/>
      <c r="H79" s="33" t="s">
        <v>60</v>
      </c>
    </row>
    <row r="80" spans="1:8" x14ac:dyDescent="0.2">
      <c r="A80" s="4"/>
      <c r="B80" s="33" t="s">
        <v>43</v>
      </c>
      <c r="C80" s="44"/>
      <c r="D80" s="45"/>
      <c r="E80" s="41"/>
      <c r="F80" s="43">
        <f>C80*E80/1000</f>
        <v>0</v>
      </c>
      <c r="G80" s="33"/>
      <c r="H80" s="33" t="s">
        <v>60</v>
      </c>
    </row>
    <row r="81" spans="1:8" ht="4.5" customHeight="1" x14ac:dyDescent="0.2">
      <c r="F81" s="8">
        <f>SUM(F78:F80)</f>
        <v>0</v>
      </c>
    </row>
    <row r="82" spans="1:8" x14ac:dyDescent="0.2">
      <c r="A82" s="4" t="s">
        <v>7</v>
      </c>
      <c r="C82" s="53">
        <f>C70+C74+C77</f>
        <v>0</v>
      </c>
      <c r="D82" s="54">
        <f>IF(C82=0,0,(C70*D70+C74*D74+C77*D77)/C82)</f>
        <v>0</v>
      </c>
      <c r="E82" s="55">
        <f>F73+F76+F81</f>
        <v>0</v>
      </c>
      <c r="F82" s="56">
        <f>IF(E82=0,0,(F70*F73+F74*F76+F77*F81)/E82)</f>
        <v>0</v>
      </c>
    </row>
    <row r="83" spans="1:8" x14ac:dyDescent="0.2">
      <c r="F83" s="6"/>
    </row>
    <row r="84" spans="1:8" x14ac:dyDescent="0.2">
      <c r="F84" s="6"/>
    </row>
    <row r="85" spans="1:8" x14ac:dyDescent="0.2">
      <c r="A85" s="4" t="s">
        <v>4</v>
      </c>
      <c r="B85" s="4"/>
      <c r="C85" s="50">
        <f>SUM(C86:C88)</f>
        <v>0</v>
      </c>
      <c r="D85" s="51">
        <f>IF(C85=0,0,(C86*D86+C87*D87+C88*D88)/C85)</f>
        <v>0</v>
      </c>
      <c r="E85" s="5"/>
      <c r="F85" s="52">
        <f>IF(E86="",0,(D86*F86+D87*F87+D88*F88)/F89)</f>
        <v>0</v>
      </c>
    </row>
    <row r="86" spans="1:8" x14ac:dyDescent="0.2">
      <c r="A86" s="4"/>
      <c r="B86" s="33" t="s">
        <v>46</v>
      </c>
      <c r="C86" s="44"/>
      <c r="D86" s="45"/>
      <c r="E86" s="41"/>
      <c r="F86" s="43">
        <f>C86*E86/1000</f>
        <v>0</v>
      </c>
      <c r="G86" s="33"/>
      <c r="H86" s="33" t="s">
        <v>60</v>
      </c>
    </row>
    <row r="87" spans="1:8" x14ac:dyDescent="0.2">
      <c r="A87" s="4"/>
      <c r="B87" s="33" t="s">
        <v>47</v>
      </c>
      <c r="C87" s="44"/>
      <c r="D87" s="45"/>
      <c r="E87" s="41"/>
      <c r="F87" s="43">
        <f>C87*E87/1000</f>
        <v>0</v>
      </c>
      <c r="G87" s="33"/>
      <c r="H87" s="33" t="s">
        <v>60</v>
      </c>
    </row>
    <row r="88" spans="1:8" x14ac:dyDescent="0.2">
      <c r="A88" s="4"/>
      <c r="B88" s="33" t="s">
        <v>48</v>
      </c>
      <c r="C88" s="44"/>
      <c r="D88" s="45"/>
      <c r="E88" s="41"/>
      <c r="F88" s="43">
        <f>C88*E88/1000</f>
        <v>0</v>
      </c>
      <c r="G88" s="33"/>
      <c r="H88" s="33" t="s">
        <v>60</v>
      </c>
    </row>
    <row r="89" spans="1:8" ht="4.5" customHeight="1" x14ac:dyDescent="0.2">
      <c r="F89" s="8">
        <f>SUM(F86:F88)</f>
        <v>0</v>
      </c>
    </row>
    <row r="90" spans="1:8" x14ac:dyDescent="0.2">
      <c r="A90" s="4" t="s">
        <v>23</v>
      </c>
      <c r="C90" s="53">
        <f>C85</f>
        <v>0</v>
      </c>
      <c r="D90" s="54">
        <f>D85</f>
        <v>0</v>
      </c>
      <c r="E90" s="55">
        <f>F89</f>
        <v>0</v>
      </c>
      <c r="F90" s="56">
        <f>IF(E90=0,0,(F85*F89)/E90)</f>
        <v>0</v>
      </c>
    </row>
    <row r="91" spans="1:8" x14ac:dyDescent="0.2">
      <c r="F91" s="6"/>
    </row>
    <row r="92" spans="1:8" s="9" customFormat="1" ht="18" customHeight="1" x14ac:dyDescent="0.25">
      <c r="A92" s="3" t="s">
        <v>24</v>
      </c>
      <c r="C92" s="57">
        <f>C42+C67+C82+C90</f>
        <v>0</v>
      </c>
      <c r="D92" s="58">
        <f>IF(C92=0,0,(C42*D42+C67*D67+C82*D82+C90*D90)/C92)</f>
        <v>0</v>
      </c>
      <c r="E92" s="59">
        <f>E42+E67+E82+E90</f>
        <v>0</v>
      </c>
      <c r="F92" s="60">
        <f>IF(E92=0,0,(E42*F42+E67*F67+E82*F82+E90*F90)/E92)</f>
        <v>0</v>
      </c>
    </row>
    <row r="95" spans="1:8" s="10" customFormat="1" ht="12" x14ac:dyDescent="0.2">
      <c r="A95" s="11" t="s">
        <v>44</v>
      </c>
    </row>
    <row r="96" spans="1:8" s="10" customFormat="1" ht="12" x14ac:dyDescent="0.2">
      <c r="A96" s="11" t="s">
        <v>94</v>
      </c>
    </row>
    <row r="97" spans="1:5" x14ac:dyDescent="0.2">
      <c r="A97" s="11" t="s">
        <v>93</v>
      </c>
    </row>
    <row r="98" spans="1:5" s="11" customFormat="1" x14ac:dyDescent="0.2">
      <c r="C98" s="11" t="s">
        <v>88</v>
      </c>
      <c r="D98" s="2"/>
      <c r="E98" s="12">
        <v>460</v>
      </c>
    </row>
    <row r="99" spans="1:5" s="11" customFormat="1" ht="12" x14ac:dyDescent="0.2">
      <c r="C99" s="11" t="s">
        <v>89</v>
      </c>
      <c r="E99" s="12">
        <v>580</v>
      </c>
    </row>
    <row r="100" spans="1:5" s="11" customFormat="1" ht="12" x14ac:dyDescent="0.2">
      <c r="C100" s="11" t="s">
        <v>90</v>
      </c>
      <c r="E100" s="12">
        <v>680</v>
      </c>
    </row>
    <row r="101" spans="1:5" s="11" customFormat="1" ht="12" x14ac:dyDescent="0.2">
      <c r="C101" s="11" t="s">
        <v>91</v>
      </c>
      <c r="E101" s="12">
        <v>660</v>
      </c>
    </row>
    <row r="102" spans="1:5" s="11" customFormat="1" ht="12" x14ac:dyDescent="0.2">
      <c r="C102" s="13" t="s">
        <v>92</v>
      </c>
      <c r="E102" s="14">
        <v>140</v>
      </c>
    </row>
  </sheetData>
  <sheetProtection sheet="1" selectLockedCells="1"/>
  <mergeCells count="1">
    <mergeCell ref="A2:G2"/>
  </mergeCells>
  <dataValidations count="1">
    <dataValidation type="list" allowBlank="1" showInputMessage="1" showErrorMessage="1" errorTitle="Bitte auswählen" promptTitle="Bitte auswählen" sqref="H16:H20 H23:H27 H30:H34 H37:H40 H46:H49 H52:H55 H58:H59 H62:H65 H71:H72 H75 H78:H80 H86:H88" xr:uid="{00000000-0002-0000-0200-000000000000}">
      <formula1>"bitte auswählen, ja, nein"</formula1>
    </dataValidation>
  </dataValidations>
  <pageMargins left="0.59055118110236227" right="0.39370078740157483" top="0.39370078740157483" bottom="0.31496062992125984"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Anleitung</vt:lpstr>
      <vt:lpstr>Datenblatt</vt:lpstr>
      <vt:lpstr>Bilanz</vt:lpstr>
      <vt:lpstr>HSH_Nutzer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Neumüller-Kast</dc:creator>
  <cp:lastModifiedBy>Thomas Lüthi</cp:lastModifiedBy>
  <cp:lastPrinted>2020-05-15T11:44:54Z</cp:lastPrinted>
  <dcterms:created xsi:type="dcterms:W3CDTF">2012-05-07T09:09:38Z</dcterms:created>
  <dcterms:modified xsi:type="dcterms:W3CDTF">2020-05-15T11:45:08Z</dcterms:modified>
</cp:coreProperties>
</file>